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9E235684-4480-45F9-ABF8-9370FD664F7C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Титул" sheetId="2" r:id="rId1"/>
    <sheet name="Лист1" sheetId="1" r:id="rId2"/>
    <sheet name="Лист3" sheetId="3" r:id="rId3"/>
    <sheet name="Лист2" sheetId="4" r:id="rId4"/>
  </sheets>
  <definedNames>
    <definedName name="sub_110001" localSheetId="1">Лист1!$B$5</definedName>
    <definedName name="sub_110002" localSheetId="1">Лист1!$B$7</definedName>
    <definedName name="sub_111000" localSheetId="1">Лист1!$B$8</definedName>
    <definedName name="sub_111100" localSheetId="1">Лист1!$B$10</definedName>
    <definedName name="sub_111110" localSheetId="1">Лист1!$B$11</definedName>
    <definedName name="sub_111111" localSheetId="1">Лист1!$A$4</definedName>
    <definedName name="sub_111200" localSheetId="1">Лист1!$B$12</definedName>
    <definedName name="sub_111210" localSheetId="1">Лист1!$B$14</definedName>
    <definedName name="sub_111300" localSheetId="1">Лист1!$B$19</definedName>
    <definedName name="sub_111310" localSheetId="1">Лист1!$B$20</definedName>
    <definedName name="sub_111400" localSheetId="1">Лист1!$B$21</definedName>
    <definedName name="sub_111500" localSheetId="1">Лист1!$B$23</definedName>
    <definedName name="sub_111510" localSheetId="1">Лист1!$B$25</definedName>
    <definedName name="sub_111520" localSheetId="1">Лист1!$B$26</definedName>
    <definedName name="sub_111900" localSheetId="1">Лист1!$B$28</definedName>
    <definedName name="sub_111980" localSheetId="1">Лист1!$B$30</definedName>
    <definedName name="sub_111981" localSheetId="1">Лист1!$B$32</definedName>
    <definedName name="sub_112000" localSheetId="1">Лист1!$B$33</definedName>
    <definedName name="sub_112100" localSheetId="1">Лист1!$B$35</definedName>
    <definedName name="sub_112110" localSheetId="1">Лист1!$B$37</definedName>
    <definedName name="sub_112120" localSheetId="1">Лист1!$B$38</definedName>
    <definedName name="sub_112130" localSheetId="1">Лист1!$B$39</definedName>
    <definedName name="sub_112140" localSheetId="1">Лист1!$B$40</definedName>
    <definedName name="sub_112141" localSheetId="1">Лист1!$B$42</definedName>
    <definedName name="sub_112142" localSheetId="1">Лист1!$B$43</definedName>
    <definedName name="sub_112170" localSheetId="1">Лист1!$B$44</definedName>
    <definedName name="sub_112171" localSheetId="1">Лист1!$B$46</definedName>
    <definedName name="sub_112172" localSheetId="1">Лист1!$B$47</definedName>
    <definedName name="sub_112200" localSheetId="1">Лист1!$B$48</definedName>
    <definedName name="sub_112210" localSheetId="1">Лист1!$B$50</definedName>
    <definedName name="sub_112211" localSheetId="1">Лист1!$B$52</definedName>
    <definedName name="sub_112230" localSheetId="1">Лист1!$B$53</definedName>
    <definedName name="sub_112240" localSheetId="1">Лист1!$B$54</definedName>
    <definedName name="sub_112310" localSheetId="1">Лист1!$B$57</definedName>
    <definedName name="sub_112320" localSheetId="1">Лист1!$B$58</definedName>
    <definedName name="sub_112330" localSheetId="1">Лист1!$B$59</definedName>
    <definedName name="sub_112400" localSheetId="1">Лист1!$B$60</definedName>
    <definedName name="sub_112410" localSheetId="1">Лист1!$B$62</definedName>
    <definedName name="sub_112420" localSheetId="1">Лист1!$B$63</definedName>
    <definedName name="sub_112430" localSheetId="1">Лист1!$B$64</definedName>
    <definedName name="sub_112500" localSheetId="1">Лист1!$B$65</definedName>
    <definedName name="sub_112520" localSheetId="1">Лист1!$B$67</definedName>
    <definedName name="sub_112600" localSheetId="1">Лист1!$B$68</definedName>
    <definedName name="sub_112610" localSheetId="1">Лист1!$B$70</definedName>
    <definedName name="sub_112620" localSheetId="1">Лист1!$B$71</definedName>
    <definedName name="sub_112630" localSheetId="1">Лист1!$B$72</definedName>
    <definedName name="sub_112640" localSheetId="1">Лист1!$B$73</definedName>
    <definedName name="sub_112650" localSheetId="1">Лист1!$B$75</definedName>
    <definedName name="sub_112651" localSheetId="1">Лист1!$B$78</definedName>
    <definedName name="sub_112652" localSheetId="1">Лист1!$B$79</definedName>
    <definedName name="sub_113000" localSheetId="1">Лист1!$B$81</definedName>
    <definedName name="sub_113010" localSheetId="1">Лист1!$B$83</definedName>
    <definedName name="sub_113020" localSheetId="1">Лист1!$B$84</definedName>
    <definedName name="sub_113030" localSheetId="1">Лист1!$B$85</definedName>
    <definedName name="sub_114000" localSheetId="1">Лист1!$B$86</definedName>
    <definedName name="sub_114010" localSheetId="1">Лист1!$B$88</definedName>
    <definedName name="sub_126000" localSheetId="1">Лист1!$D$103</definedName>
    <definedName name="sub_126100" localSheetId="1">Лист1!$D$107</definedName>
    <definedName name="sub_126200" localSheetId="1">Лист1!$D$108</definedName>
    <definedName name="sub_126300" localSheetId="1">Лист1!$D$109</definedName>
    <definedName name="sub_126400" localSheetId="1">Лист1!$D$110</definedName>
    <definedName name="sub_126410" localSheetId="1">Лист1!$D$113</definedName>
    <definedName name="sub_126411" localSheetId="1">Лист1!$D$115</definedName>
    <definedName name="sub_126412" localSheetId="1">Лист1!$D$116</definedName>
    <definedName name="sub_126420" localSheetId="1">Лист1!$D$117</definedName>
    <definedName name="sub_126421" localSheetId="1">Лист1!$D$119</definedName>
    <definedName name="sub_126422" localSheetId="1">Лист1!$D$120</definedName>
    <definedName name="sub_126430" localSheetId="1">Лист1!$D$121</definedName>
    <definedName name="sub_126440" localSheetId="1">Лист1!$D$122</definedName>
    <definedName name="sub_126441" localSheetId="1">Лист1!$D$124</definedName>
    <definedName name="sub_126442" localSheetId="1">Лист1!$D$126</definedName>
    <definedName name="sub_126450" localSheetId="1">Лист1!$D$127</definedName>
    <definedName name="sub_126451" localSheetId="1">Лист1!$E$129</definedName>
    <definedName name="sub_126452" localSheetId="1">Лист1!$E$130</definedName>
    <definedName name="sub_126500" localSheetId="1">Лист1!$E$131</definedName>
    <definedName name="sub_126510" localSheetId="1">Лист1!$E$132</definedName>
    <definedName name="sub_126600" localSheetId="1">Лист1!$E$133</definedName>
    <definedName name="sub_126610" localSheetId="1">Лист1!$E$134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8" i="1" l="1"/>
  <c r="G68" i="1"/>
  <c r="F40" i="1"/>
  <c r="E40" i="1"/>
  <c r="K19" i="1" l="1"/>
  <c r="E23" i="1" l="1"/>
  <c r="G52" i="1" l="1"/>
  <c r="E12" i="1" l="1"/>
  <c r="E33" i="3" l="1"/>
  <c r="E32" i="3" l="1"/>
  <c r="E68" i="1" l="1"/>
  <c r="J5" i="3" s="1"/>
  <c r="E14" i="3" l="1"/>
  <c r="G38" i="1" l="1"/>
  <c r="G25" i="1"/>
  <c r="G15" i="1"/>
  <c r="E35" i="3" l="1"/>
  <c r="G35" i="3" s="1"/>
  <c r="E28" i="3" l="1"/>
  <c r="E34" i="3" l="1"/>
  <c r="G34" i="3" s="1"/>
  <c r="G28" i="3" l="1"/>
  <c r="F28" i="3"/>
  <c r="G18" i="3"/>
  <c r="F18" i="3"/>
  <c r="E18" i="3"/>
  <c r="E11" i="3" s="1"/>
  <c r="E5" i="3" s="1"/>
  <c r="G14" i="3"/>
  <c r="F14" i="3"/>
  <c r="G11" i="3" l="1"/>
  <c r="F33" i="3"/>
  <c r="F11" i="3"/>
  <c r="F5" i="3" s="1"/>
  <c r="G50" i="1"/>
  <c r="G48" i="1" s="1"/>
  <c r="F50" i="1"/>
  <c r="F48" i="1" s="1"/>
  <c r="E50" i="1"/>
  <c r="E48" i="1" s="1"/>
  <c r="G12" i="1"/>
  <c r="F12" i="1"/>
  <c r="F32" i="3" l="1"/>
  <c r="G32" i="3" s="1"/>
  <c r="G33" i="3"/>
  <c r="E28" i="1"/>
  <c r="G10" i="1"/>
  <c r="F10" i="1"/>
  <c r="E10" i="1"/>
  <c r="G5" i="3" l="1"/>
  <c r="G23" i="1"/>
  <c r="F23" i="1"/>
  <c r="G40" i="1" l="1"/>
  <c r="G21" i="1"/>
  <c r="F21" i="1"/>
  <c r="E21" i="1"/>
  <c r="E8" i="1" s="1"/>
  <c r="J33" i="1" s="1"/>
  <c r="E35" i="1" l="1"/>
  <c r="G35" i="1"/>
  <c r="F35" i="1"/>
  <c r="G55" i="1"/>
  <c r="F55" i="1"/>
  <c r="E55" i="1"/>
  <c r="G8" i="1"/>
  <c r="F8" i="1"/>
  <c r="G33" i="1" l="1"/>
  <c r="F33" i="1"/>
  <c r="E33" i="1"/>
</calcChain>
</file>

<file path=xl/sharedStrings.xml><?xml version="1.0" encoding="utf-8"?>
<sst xmlns="http://schemas.openxmlformats.org/spreadsheetml/2006/main" count="256" uniqueCount="157">
  <si>
    <t>Наименование показателя</t>
  </si>
  <si>
    <t>Код строки</t>
  </si>
  <si>
    <t>Код по бюджетной классификации Российской Федерации</t>
  </si>
  <si>
    <t>Аналитический    код</t>
  </si>
  <si>
    <t>Сумма</t>
  </si>
  <si>
    <t>за пределами планового периода</t>
  </si>
  <si>
    <t>Остаток средств на начало текущего финансового года</t>
  </si>
  <si>
    <t>х</t>
  </si>
  <si>
    <t>Остаток средств на конец текущего финансового года</t>
  </si>
  <si>
    <r>
      <t>Доходы, всего</t>
    </r>
    <r>
      <rPr>
        <sz val="12"/>
        <color theme="1"/>
        <rFont val="Times New Roman"/>
        <family val="1"/>
        <charset val="204"/>
      </rPr>
      <t>:</t>
    </r>
  </si>
  <si>
    <t>в том числе:</t>
  </si>
  <si>
    <t>доходы от собственности, всего</t>
  </si>
  <si>
    <t>доходы от оказания услуг, работ, компенсации затрат учреждений, всего</t>
  </si>
  <si>
    <t>субсидии на финансовое обеспечение выполнения муниципального задания за счет средств бюджета района</t>
  </si>
  <si>
    <t>возмещение расходов, понесенных в связи с эксплуатацией муниципального имущества, на праве оперативного управления</t>
  </si>
  <si>
    <t>доходы от оказания услуг (выполнения работ) на платной основе</t>
  </si>
  <si>
    <t>доходы от штрафов, пеней, иных сумм принудительного изъятия, всего</t>
  </si>
  <si>
    <t>безвозмездные денежные поступления, всего</t>
  </si>
  <si>
    <t>прочие доходы, всего</t>
  </si>
  <si>
    <t>целевые субсидии</t>
  </si>
  <si>
    <t>субсидии на осуществление капитальных вложений</t>
  </si>
  <si>
    <t>доходы от операций с активами, всего</t>
  </si>
  <si>
    <t>прочие поступления, всего</t>
  </si>
  <si>
    <t>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</si>
  <si>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</si>
  <si>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</si>
  <si>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на выплаты персоналу, всего</t>
  </si>
  <si>
    <t>оплата труда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</si>
  <si>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</si>
  <si>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</si>
  <si>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</si>
  <si>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на выплаты по оплате труда</t>
  </si>
  <si>
    <t>на иные выплаты работникам</t>
  </si>
  <si>
    <t>страховые взносы на обязательное социальное страхование в части выплат персоналу, подлежащих обложению страховыми взносами</t>
  </si>
  <si>
    <t>на оплату труда стажеров</t>
  </si>
  <si>
    <t>на иные выплаты гражданским лицам (денежное содержание)</t>
  </si>
  <si>
    <t>социальные и иные выплаты населению, всего</t>
  </si>
  <si>
    <t>социальные выплаты гражданам, кроме публичных нормативных социальных выплат</t>
  </si>
  <si>
    <t>пособия, компенсации и иные социальные выплаты гражданам, кроме публичных нормативных обязательств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</si>
  <si>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</si>
  <si>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социальное обеспечение детей-сирот и детей, оставшихся без попечения родителей</t>
  </si>
  <si>
    <t>уплата налогов, сборов и иных платежей, всего</t>
  </si>
  <si>
    <t>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</si>
  <si>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</si>
  <si>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уплата штрафов (в том числе административных), пеней, иных платежей</t>
  </si>
  <si>
    <t>безвозмездные перечисления организациям и физическим лицам, всего</t>
  </si>
  <si>
    <t>гранты, предоставляемые другим организациям и физическим лицам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</si>
  <si>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</si>
  <si>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</si>
  <si>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прочие выплаты (кроме выплат на закупку товаров, работ, услуг)</t>
  </si>
  <si>
    <t>исполнение судебных актов</t>
  </si>
  <si>
    <t>Российской Федерации и мировых соглашений по возмещению вреда, причиненного в результате деятельности учреждения</t>
  </si>
  <si>
    <t>расходы на закупку товаров, работ, услуг, всего</t>
  </si>
  <si>
    <t>закупку научно-исследовательских и опытно-конструкторских работ</t>
  </si>
  <si>
    <t>закупку товаров, работ, услуг в сфере информационно-коммуникационных технологий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</si>
  <si>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</si>
  <si>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</si>
  <si>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собственности, всего</t>
  </si>
  <si>
    <t>приобретение объектов недвижимого имущества муниципальными учреждениями</t>
  </si>
  <si>
    <t>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</si>
  <si>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</si>
  <si>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</si>
  <si>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</si>
  <si>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</si>
  <si>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</si>
  <si>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</si>
  <si>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возврат в бюджет средств субсидии</t>
  </si>
  <si>
    <t>УТВЕРЖДАЮ</t>
  </si>
  <si>
    <t>(наименование должности руководителя учреждения)</t>
  </si>
  <si>
    <t xml:space="preserve">        (подпись)                     (расшифровка подписи)</t>
  </si>
  <si>
    <t>КОДЫ</t>
  </si>
  <si>
    <t>Дата</t>
  </si>
  <si>
    <t>по Сводному реестру</t>
  </si>
  <si>
    <t xml:space="preserve">         глава по БК</t>
  </si>
  <si>
    <t>ИНН</t>
  </si>
  <si>
    <t>КПП</t>
  </si>
  <si>
    <t xml:space="preserve">            по ОКЕИ  </t>
  </si>
  <si>
    <t xml:space="preserve"> Финансовый отдел администрации Староюрьевского района Тамбовской области</t>
  </si>
  <si>
    <t>0001</t>
  </si>
  <si>
    <t>0002</t>
  </si>
  <si>
    <t xml:space="preserve">                Единица измерения:  рублей</t>
  </si>
  <si>
    <t>Раздел 1. Поступления и выплаты</t>
  </si>
  <si>
    <t>N п/п</t>
  </si>
  <si>
    <t>Коды строк</t>
  </si>
  <si>
    <t>Год начала закупки</t>
  </si>
  <si>
    <t>Выплаты на закупку товаров, работ, услуг, всего</t>
  </si>
  <si>
    <t>по контрактам (договорам), заключенным до начала</t>
  </si>
  <si>
    <t>1.1.</t>
  </si>
  <si>
    <t>1.2.</t>
  </si>
  <si>
    <t>по контрактам (договорам), планируемым к заключению в соответствующем финансовом году без применения норм Федерального закона N 44-ФЗ и Федерального закона N 223-ФЗ</t>
  </si>
  <si>
    <t>1.3.</t>
  </si>
  <si>
    <t>1.4.</t>
  </si>
  <si>
    <t>по контрактам (договорам), планируемым к заключению в соответствующем финансовом</t>
  </si>
  <si>
    <t>за счет субсидий, предоставляемых на финансовое обеспечение выполнения государственного (муниципального) задания</t>
  </si>
  <si>
    <t>1.4.1.1.</t>
  </si>
  <si>
    <t>в соответствии с Федеральным законом N 44-ФЗ</t>
  </si>
  <si>
    <t>1.4.1.2.</t>
  </si>
  <si>
    <t>в соответствии с Федеральным законом N 223-ФЗ</t>
  </si>
  <si>
    <t>1.4.2.</t>
  </si>
  <si>
    <t>за счет субсидий, предоставляемых в соответствии с абзацем вторым пункта 1 статьи 78.1 Бюджетного кодекса Российской Федерации</t>
  </si>
  <si>
    <t>1.4.2.1</t>
  </si>
  <si>
    <t>1.4.2.2.</t>
  </si>
  <si>
    <t>1.4.3.</t>
  </si>
  <si>
    <t>за счет субсидий, предоставляемых на осуществление капитальных вложений</t>
  </si>
  <si>
    <t>1.4.4.</t>
  </si>
  <si>
    <t>за счет средств обязательного медицинского страхования</t>
  </si>
  <si>
    <t>1.4.4.1.</t>
  </si>
  <si>
    <t xml:space="preserve">в соответствии с Федеральным  </t>
  </si>
  <si>
    <t>законом N 44-ФЗ</t>
  </si>
  <si>
    <t>1.4.4.2.</t>
  </si>
  <si>
    <t>1.4.5.</t>
  </si>
  <si>
    <t>за счет прочих источников финансового обеспечения</t>
  </si>
  <si>
    <t>1.4.5.1.</t>
  </si>
  <si>
    <t>1.4.5.2.</t>
  </si>
  <si>
    <t>2.</t>
  </si>
  <si>
    <t>Итого по контрактам, планируемым к заключению в соответствующем финансовом году в соответствии с Федеральным законом N 44-ФЗ, по соответствующему году закупки</t>
  </si>
  <si>
    <t>в том числе по году начала закупки:</t>
  </si>
  <si>
    <t>3.</t>
  </si>
  <si>
    <t>Итого по договорам, планируемым к заключению в соответствующем финансовом году в соответствии с Федеральным законом N 223-ФЗ, по соответствующему году закупки</t>
  </si>
  <si>
    <r>
      <t xml:space="preserve">по контрактам (договорам), заключенным до начала текущего финансового года с учетом требований </t>
    </r>
    <r>
      <rPr>
        <sz val="12"/>
        <rFont val="Times New Roman"/>
        <family val="1"/>
        <charset val="204"/>
      </rPr>
      <t>Федерального закона</t>
    </r>
    <r>
      <rPr>
        <sz val="12"/>
        <color theme="1"/>
        <rFont val="Times New Roman"/>
        <family val="1"/>
        <charset val="204"/>
      </rPr>
      <t xml:space="preserve"> N 44-ФЗ и </t>
    </r>
    <r>
      <rPr>
        <sz val="12"/>
        <rFont val="Times New Roman"/>
        <family val="1"/>
        <charset val="204"/>
      </rPr>
      <t>Федерального закона</t>
    </r>
    <r>
      <rPr>
        <sz val="12"/>
        <color theme="1"/>
        <rFont val="Times New Roman"/>
        <family val="1"/>
        <charset val="204"/>
      </rPr>
      <t xml:space="preserve"> N 223-ФЗ</t>
    </r>
  </si>
  <si>
    <r>
      <t xml:space="preserve">году с учетом требований </t>
    </r>
    <r>
      <rPr>
        <sz val="12"/>
        <rFont val="Times New Roman"/>
        <family val="1"/>
        <charset val="204"/>
      </rPr>
      <t>Федерального закона</t>
    </r>
    <r>
      <rPr>
        <sz val="12"/>
        <color theme="1"/>
        <rFont val="Times New Roman"/>
        <family val="1"/>
        <charset val="204"/>
      </rPr>
      <t xml:space="preserve"> N 44-ФЗ и </t>
    </r>
    <r>
      <rPr>
        <sz val="12"/>
        <rFont val="Times New Roman"/>
        <family val="1"/>
        <charset val="204"/>
      </rPr>
      <t>Федерального закона</t>
    </r>
    <r>
      <rPr>
        <sz val="12"/>
        <color theme="1"/>
        <rFont val="Times New Roman"/>
        <family val="1"/>
        <charset val="204"/>
      </rPr>
      <t xml:space="preserve"> N 223-ФЗ</t>
    </r>
  </si>
  <si>
    <r>
      <t>текущего финансового года без применения норм Федерального закона от 5 апреля 2013 г. N 44-ФЗ "О контрактной системе в сфере закупок товаров, работ, услуг для обеспечения государственных и муниципальных нужд" ((далее - Федеральный закон N 44-ФЗ) и Федерального закона от 18 июля 2011 г. N 223-ФЗ "О закупках товаров, работ, услуг отдельными видами юридических лиц") (далее - Федеральный закон N 223-ФЗ)</t>
    </r>
    <r>
      <rPr>
        <vertAlign val="superscript"/>
        <sz val="12"/>
        <rFont val="Times New Roman"/>
        <family val="1"/>
        <charset val="204"/>
      </rPr>
      <t>12</t>
    </r>
  </si>
  <si>
    <t>(должность)</t>
  </si>
  <si>
    <t>(подпись)</t>
  </si>
  <si>
    <t>(расшифровка подписи)</t>
  </si>
  <si>
    <t xml:space="preserve">                               </t>
  </si>
  <si>
    <t>(телефон)</t>
  </si>
  <si>
    <t>Раздел 2. Сведения пол выплатам на закупки товаров, работ, услуг</t>
  </si>
  <si>
    <t>в том числе: реал.металло.</t>
  </si>
  <si>
    <t>Муниципальное бюджетное дошкольное образовательное учреждение детский сад "Радуга"</t>
  </si>
  <si>
    <t xml:space="preserve">в том числе: </t>
  </si>
  <si>
    <t>1.4.1</t>
  </si>
  <si>
    <t>муниципального бюджетного учреждения</t>
  </si>
  <si>
    <t xml:space="preserve">План финансово-хозяйственной деятельности  </t>
  </si>
  <si>
    <t xml:space="preserve">      Орган осуществляющий функции и полномочия учредителя          </t>
  </si>
  <si>
    <t>Учреждение</t>
  </si>
  <si>
    <t xml:space="preserve">              (должность)                                  </t>
  </si>
  <si>
    <t>расходы на закупку энергетических ресурсов</t>
  </si>
  <si>
    <t>8(47543)4-18-03</t>
  </si>
  <si>
    <t>возмещение расходов ФСС</t>
  </si>
  <si>
    <t xml:space="preserve">                                                     на «30»декабря 2021 года</t>
  </si>
  <si>
    <t xml:space="preserve">                                                                                                                                                                       «30» декабря 2021 г.</t>
  </si>
  <si>
    <t>30.12.2021г.</t>
  </si>
  <si>
    <t>на 2022 г. и плановый период 2023 и 2024 годов</t>
  </si>
  <si>
    <t>на 2022 г. текущий финансовый год</t>
  </si>
  <si>
    <t>на 2023 г. первый год планового периода</t>
  </si>
  <si>
    <t>на 2024 г. второй год планового периода</t>
  </si>
  <si>
    <t>на 2022 г. (текущий финансовый год)</t>
  </si>
  <si>
    <t>на 2024г. (второй год планового периода)</t>
  </si>
  <si>
    <t>на 2023г. (первый год планового периода)</t>
  </si>
  <si>
    <t>"30"декабря 2021 г.</t>
  </si>
  <si>
    <t xml:space="preserve">                       Ведущий экономист       </t>
  </si>
  <si>
    <t xml:space="preserve">                     О.Н.Артемова</t>
  </si>
  <si>
    <r>
      <t xml:space="preserve">                        </t>
    </r>
    <r>
      <rPr>
        <u/>
        <sz val="12"/>
        <color theme="1"/>
        <rFont val="Times New Roman"/>
        <family val="1"/>
        <charset val="204"/>
      </rPr>
      <t xml:space="preserve">Начальник МКУ Централизованная бухгалтерия Староюрьевского района </t>
    </r>
    <r>
      <rPr>
        <sz val="12"/>
        <color theme="1"/>
        <rFont val="Times New Roman"/>
        <family val="1"/>
        <charset val="204"/>
      </rPr>
      <t xml:space="preserve">                       М</t>
    </r>
    <r>
      <rPr>
        <u/>
        <sz val="12"/>
        <color theme="1"/>
        <rFont val="Times New Roman"/>
        <family val="1"/>
        <charset val="204"/>
      </rPr>
      <t xml:space="preserve">.В.Шаталова  </t>
    </r>
  </si>
  <si>
    <t xml:space="preserve">             Главный бухгалтер                                                                                                                 С.П.Гордова</t>
  </si>
  <si>
    <t>Заведующий МБДОУ д/с "Радуга"</t>
  </si>
  <si>
    <t xml:space="preserve">                          В.И. Свидерская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</si>
</sst>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vertAlign val="superscript"/>
      <sz val="14"/>
      <color theme="1"/>
      <name val="Times New Roman"/>
      <family val="1"/>
      <charset val="204"/>
    </font>
    <font>
      <b/>
      <sz val="12"/>
      <color rgb="FF26282F"/>
      <name val="Times New Roman"/>
      <family val="1"/>
      <charset val="204"/>
    </font>
    <font>
      <sz val="11"/>
      <color theme="1"/>
      <name val="Courier New"/>
      <family val="3"/>
      <charset val="204"/>
    </font>
    <font>
      <u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u/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13">
    <xf numFmtId="0" fontId="0" fillId="0" borderId="0" xfId="0"/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2" fillId="0" borderId="0" xfId="0" applyFont="1" applyAlignment="1">
      <alignment horizontal="right" vertical="center" wrapText="1"/>
    </xf>
    <xf numFmtId="0" fontId="1" fillId="0" borderId="0" xfId="0" applyFont="1"/>
    <xf numFmtId="0" fontId="15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0" fillId="0" borderId="5" xfId="0" applyBorder="1"/>
    <xf numFmtId="0" fontId="4" fillId="0" borderId="5" xfId="0" applyFont="1" applyBorder="1"/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2" fontId="2" fillId="0" borderId="5" xfId="0" applyNumberFormat="1" applyFont="1" applyBorder="1" applyAlignment="1">
      <alignment horizontal="justify" vertical="center" wrapText="1"/>
    </xf>
    <xf numFmtId="0" fontId="2" fillId="0" borderId="5" xfId="0" applyFont="1" applyBorder="1" applyAlignment="1">
      <alignment horizontal="justify" vertical="center" wrapText="1"/>
    </xf>
    <xf numFmtId="0" fontId="2" fillId="0" borderId="5" xfId="0" applyFont="1" applyBorder="1" applyAlignment="1">
      <alignment horizontal="center" vertical="top" wrapText="1"/>
    </xf>
    <xf numFmtId="0" fontId="1" fillId="0" borderId="5" xfId="0" applyFont="1" applyBorder="1" applyAlignment="1">
      <alignment wrapText="1"/>
    </xf>
    <xf numFmtId="0" fontId="11" fillId="0" borderId="5" xfId="0" applyFont="1" applyBorder="1" applyAlignment="1">
      <alignment vertical="center" wrapText="1"/>
    </xf>
    <xf numFmtId="0" fontId="13" fillId="0" borderId="5" xfId="1" applyFont="1" applyBorder="1" applyAlignment="1">
      <alignment vertical="center" wrapText="1"/>
    </xf>
    <xf numFmtId="0" fontId="1" fillId="0" borderId="5" xfId="0" applyFont="1" applyBorder="1" applyAlignment="1">
      <alignment vertical="top" wrapText="1"/>
    </xf>
    <xf numFmtId="0" fontId="11" fillId="0" borderId="5" xfId="0" applyFont="1" applyBorder="1" applyAlignment="1">
      <alignment horizontal="justify" vertical="center" wrapText="1"/>
    </xf>
    <xf numFmtId="0" fontId="11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vertical="top" wrapText="1"/>
    </xf>
    <xf numFmtId="49" fontId="2" fillId="0" borderId="5" xfId="0" applyNumberFormat="1" applyFont="1" applyBorder="1" applyAlignment="1">
      <alignment horizontal="center" vertical="center" wrapText="1"/>
    </xf>
    <xf numFmtId="0" fontId="4" fillId="2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justify" vertical="center" wrapText="1"/>
    </xf>
    <xf numFmtId="2" fontId="2" fillId="2" borderId="5" xfId="0" applyNumberFormat="1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justify" vertical="center" wrapText="1"/>
    </xf>
    <xf numFmtId="0" fontId="3" fillId="0" borderId="3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2" fontId="3" fillId="0" borderId="3" xfId="0" applyNumberFormat="1" applyFont="1" applyBorder="1" applyAlignment="1">
      <alignment vertical="center" wrapText="1"/>
    </xf>
    <xf numFmtId="0" fontId="2" fillId="0" borderId="0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1" fillId="0" borderId="6" xfId="0" applyFont="1" applyBorder="1"/>
    <xf numFmtId="0" fontId="2" fillId="0" borderId="6" xfId="0" applyFont="1" applyBorder="1" applyAlignment="1">
      <alignment horizontal="right" vertical="center"/>
    </xf>
    <xf numFmtId="0" fontId="2" fillId="0" borderId="6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1" fillId="0" borderId="7" xfId="0" applyFont="1" applyBorder="1"/>
    <xf numFmtId="14" fontId="2" fillId="0" borderId="8" xfId="0" applyNumberFormat="1" applyFont="1" applyBorder="1" applyAlignment="1">
      <alignment horizontal="center" vertical="center"/>
    </xf>
    <xf numFmtId="0" fontId="1" fillId="0" borderId="8" xfId="0" applyFont="1" applyBorder="1"/>
    <xf numFmtId="0" fontId="2" fillId="0" borderId="9" xfId="0" applyFont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6" fillId="0" borderId="6" xfId="1" applyFont="1" applyBorder="1" applyAlignment="1">
      <alignment horizontal="right" vertical="center"/>
    </xf>
    <xf numFmtId="0" fontId="2" fillId="0" borderId="8" xfId="0" applyFont="1" applyBorder="1" applyAlignment="1">
      <alignment horizontal="left" vertical="center"/>
    </xf>
    <xf numFmtId="0" fontId="1" fillId="2" borderId="5" xfId="0" applyFont="1" applyFill="1" applyBorder="1" applyAlignment="1">
      <alignment wrapText="1"/>
    </xf>
    <xf numFmtId="0" fontId="2" fillId="3" borderId="5" xfId="0" applyFont="1" applyFill="1" applyBorder="1" applyAlignment="1">
      <alignment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justify" vertical="center" wrapText="1"/>
    </xf>
    <xf numFmtId="0" fontId="0" fillId="3" borderId="0" xfId="0" applyFill="1"/>
    <xf numFmtId="2" fontId="2" fillId="3" borderId="5" xfId="0" applyNumberFormat="1" applyFont="1" applyFill="1" applyBorder="1" applyAlignment="1">
      <alignment horizontal="justify" vertical="center" wrapText="1"/>
    </xf>
    <xf numFmtId="0" fontId="2" fillId="0" borderId="5" xfId="0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0" fontId="15" fillId="0" borderId="1" xfId="0" applyFont="1" applyBorder="1"/>
    <xf numFmtId="0" fontId="17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/>
    <xf numFmtId="0" fontId="17" fillId="0" borderId="0" xfId="0" applyFont="1" applyAlignment="1">
      <alignment horizontal="center"/>
    </xf>
    <xf numFmtId="0" fontId="15" fillId="0" borderId="1" xfId="0" applyFont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horizontal="justify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2" fillId="0" borderId="5" xfId="0" applyFont="1" applyBorder="1" applyAlignment="1">
      <alignment horizontal="justify" vertical="center" wrapText="1"/>
    </xf>
    <xf numFmtId="2" fontId="0" fillId="0" borderId="0" xfId="0" applyNumberFormat="1"/>
    <xf numFmtId="0" fontId="2" fillId="4" borderId="5" xfId="0" applyFont="1" applyFill="1" applyBorder="1" applyAlignment="1">
      <alignment horizontal="justify" vertical="center" wrapText="1"/>
    </xf>
    <xf numFmtId="0" fontId="2" fillId="0" borderId="0" xfId="0" applyFont="1" applyBorder="1"/>
    <xf numFmtId="0" fontId="15" fillId="0" borderId="0" xfId="0" applyFont="1" applyBorder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/>
    <xf numFmtId="0" fontId="1" fillId="0" borderId="0" xfId="0" applyFont="1" applyBorder="1"/>
    <xf numFmtId="0" fontId="1" fillId="0" borderId="0" xfId="0" applyFont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9" fillId="0" borderId="0" xfId="0" applyFont="1" applyAlignment="1">
      <alignment vertical="distributed"/>
    </xf>
    <xf numFmtId="0" fontId="9" fillId="0" borderId="0" xfId="0" applyFont="1" applyBorder="1" applyAlignment="1">
      <alignment vertical="distributed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5" fillId="0" borderId="5" xfId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justify" vertical="center" wrapText="1"/>
    </xf>
    <xf numFmtId="0" fontId="3" fillId="0" borderId="5" xfId="0" applyFont="1" applyBorder="1" applyAlignment="1">
      <alignment vertical="center" wrapText="1"/>
    </xf>
    <xf numFmtId="0" fontId="10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</xdr:rowOff>
    </xdr:from>
    <xdr:to>
      <xdr:col>13</xdr:col>
      <xdr:colOff>223150</xdr:colOff>
      <xdr:row>21</xdr:row>
      <xdr:rowOff>180978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425B986-B7A6-41B4-B757-FF2B5B78E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650236" y="-4593085"/>
          <a:ext cx="5838827" cy="1502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98675</xdr:colOff>
      <xdr:row>45</xdr:row>
      <xdr:rowOff>85725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6074A6F-BC00-4FBB-AD52-AB8685E71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108200" y="3108200"/>
          <a:ext cx="20916900" cy="14700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internet.garant.ru/document?id=70308460&amp;sub=100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internet.garant.ru/document?id=71871578&amp;sub=1000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internet.garant.ru/document?id=70253464&amp;sub=0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http://internet.garant.ru/document?id=70253464&amp;sub=0" TargetMode="External"/><Relationship Id="rId7" Type="http://schemas.openxmlformats.org/officeDocument/2006/relationships/hyperlink" Target="http://internet.garant.ru/document?id=70253464&amp;sub=0" TargetMode="External"/><Relationship Id="rId12" Type="http://schemas.openxmlformats.org/officeDocument/2006/relationships/hyperlink" Target="http://internet.garant.ru/document?id=70253464&amp;sub=0" TargetMode="External"/><Relationship Id="rId2" Type="http://schemas.openxmlformats.org/officeDocument/2006/relationships/hyperlink" Target="http://internet.garant.ru/document?id=70253464&amp;sub=0" TargetMode="External"/><Relationship Id="rId1" Type="http://schemas.openxmlformats.org/officeDocument/2006/relationships/hyperlink" Target="http://internet.garant.ru/document?id=70253464&amp;sub=0" TargetMode="External"/><Relationship Id="rId6" Type="http://schemas.openxmlformats.org/officeDocument/2006/relationships/hyperlink" Target="http://internet.garant.ru/document?id=70253464&amp;sub=0" TargetMode="External"/><Relationship Id="rId11" Type="http://schemas.openxmlformats.org/officeDocument/2006/relationships/hyperlink" Target="http://internet.garant.ru/document?id=70253464&amp;sub=0" TargetMode="External"/><Relationship Id="rId5" Type="http://schemas.openxmlformats.org/officeDocument/2006/relationships/hyperlink" Target="http://internet.garant.ru/document?id=70253464&amp;sub=0" TargetMode="External"/><Relationship Id="rId10" Type="http://schemas.openxmlformats.org/officeDocument/2006/relationships/hyperlink" Target="http://internet.garant.ru/document?id=70253464&amp;sub=0" TargetMode="External"/><Relationship Id="rId4" Type="http://schemas.openxmlformats.org/officeDocument/2006/relationships/hyperlink" Target="http://internet.garant.ru/document?id=12012604&amp;sub=78111" TargetMode="External"/><Relationship Id="rId9" Type="http://schemas.openxmlformats.org/officeDocument/2006/relationships/hyperlink" Target="http://internet.garant.ru/document?id=70253464&amp;sub=0" TargetMode="External"/><Relationship Id="rId1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4"/>
  <sheetViews>
    <sheetView topLeftCell="A7" workbookViewId="0">
      <selection activeCell="O21" sqref="O21"/>
    </sheetView>
  </sheetViews>
  <sheetFormatPr defaultRowHeight="15" x14ac:dyDescent="0.25"/>
  <cols>
    <col min="1" max="1" width="36.140625" customWidth="1"/>
    <col min="2" max="2" width="41.42578125" customWidth="1"/>
    <col min="3" max="3" width="18.5703125" customWidth="1"/>
    <col min="4" max="4" width="24.7109375" customWidth="1"/>
    <col min="5" max="5" width="18.85546875" customWidth="1"/>
    <col min="7" max="7" width="19.140625" customWidth="1"/>
  </cols>
  <sheetData>
    <row r="1" spans="1:7" ht="16.5" customHeight="1" x14ac:dyDescent="0.25">
      <c r="A1" s="1"/>
      <c r="B1" s="1"/>
      <c r="C1" s="1"/>
      <c r="D1" s="98" t="s">
        <v>67</v>
      </c>
      <c r="E1" s="98"/>
      <c r="F1" s="8"/>
      <c r="G1" s="8"/>
    </row>
    <row r="2" spans="1:7" ht="52.5" customHeight="1" x14ac:dyDescent="0.25">
      <c r="A2" s="1"/>
      <c r="B2" s="1"/>
      <c r="C2" s="1"/>
      <c r="D2" s="96" t="s">
        <v>155</v>
      </c>
      <c r="E2" s="96"/>
      <c r="F2" s="6"/>
      <c r="G2" s="6"/>
    </row>
    <row r="3" spans="1:7" ht="21.75" customHeight="1" x14ac:dyDescent="0.25">
      <c r="A3" s="1"/>
      <c r="B3" s="1"/>
      <c r="C3" s="1"/>
      <c r="D3" s="97" t="s">
        <v>68</v>
      </c>
      <c r="E3" s="97"/>
      <c r="F3" s="7"/>
      <c r="G3" s="7"/>
    </row>
    <row r="4" spans="1:7" ht="15.75" customHeight="1" x14ac:dyDescent="0.25">
      <c r="A4" s="1"/>
      <c r="B4" s="1"/>
      <c r="C4" s="1"/>
      <c r="D4" s="99" t="s">
        <v>156</v>
      </c>
      <c r="E4" s="99"/>
      <c r="F4" s="6"/>
      <c r="G4" s="6"/>
    </row>
    <row r="5" spans="1:7" ht="21.75" customHeight="1" x14ac:dyDescent="0.25">
      <c r="A5" s="1"/>
      <c r="B5" s="1"/>
      <c r="C5" s="1"/>
      <c r="D5" s="100" t="s">
        <v>69</v>
      </c>
      <c r="E5" s="100"/>
      <c r="F5" s="9"/>
      <c r="G5" s="9"/>
    </row>
    <row r="6" spans="1:7" ht="16.5" x14ac:dyDescent="0.25">
      <c r="F6" s="2"/>
      <c r="G6" s="2"/>
    </row>
    <row r="7" spans="1:7" ht="16.5" x14ac:dyDescent="0.25">
      <c r="A7" s="81" t="s">
        <v>141</v>
      </c>
      <c r="B7" s="81"/>
      <c r="C7" s="81"/>
      <c r="D7" s="81"/>
      <c r="E7" s="81"/>
    </row>
    <row r="8" spans="1:7" ht="16.5" x14ac:dyDescent="0.25">
      <c r="A8" s="2"/>
    </row>
    <row r="9" spans="1:7" ht="15.75" x14ac:dyDescent="0.25">
      <c r="A9" s="85" t="s">
        <v>133</v>
      </c>
      <c r="B9" s="85"/>
      <c r="C9" s="85"/>
      <c r="D9" s="85"/>
    </row>
    <row r="10" spans="1:7" ht="15.75" x14ac:dyDescent="0.25">
      <c r="A10" s="85" t="s">
        <v>132</v>
      </c>
      <c r="B10" s="85"/>
      <c r="C10" s="85"/>
      <c r="D10" s="85"/>
    </row>
    <row r="11" spans="1:7" ht="15.75" x14ac:dyDescent="0.25">
      <c r="A11" s="85" t="s">
        <v>143</v>
      </c>
      <c r="B11" s="85"/>
      <c r="C11" s="85"/>
      <c r="D11" s="85"/>
    </row>
    <row r="12" spans="1:7" x14ac:dyDescent="0.25">
      <c r="A12" s="3"/>
    </row>
    <row r="13" spans="1:7" ht="16.5" thickBot="1" x14ac:dyDescent="0.3">
      <c r="A13" s="94"/>
      <c r="B13" s="94"/>
      <c r="C13" s="4"/>
      <c r="D13" s="43"/>
      <c r="E13" s="47" t="s">
        <v>70</v>
      </c>
    </row>
    <row r="14" spans="1:7" ht="15.75" x14ac:dyDescent="0.25">
      <c r="A14" s="94"/>
      <c r="B14" s="94"/>
      <c r="C14" s="95"/>
      <c r="D14" s="44"/>
      <c r="E14" s="48"/>
    </row>
    <row r="15" spans="1:7" ht="15.75" x14ac:dyDescent="0.25">
      <c r="A15" s="86" t="s">
        <v>140</v>
      </c>
      <c r="B15" s="86"/>
      <c r="C15" s="87"/>
      <c r="D15" s="45" t="s">
        <v>71</v>
      </c>
      <c r="E15" s="49" t="s">
        <v>142</v>
      </c>
    </row>
    <row r="16" spans="1:7" ht="44.25" customHeight="1" x14ac:dyDescent="0.25">
      <c r="A16" s="10" t="s">
        <v>134</v>
      </c>
      <c r="B16" s="83" t="s">
        <v>77</v>
      </c>
      <c r="C16" s="84"/>
      <c r="D16" s="52" t="s">
        <v>72</v>
      </c>
      <c r="E16" s="50"/>
    </row>
    <row r="17" spans="1:5" x14ac:dyDescent="0.25">
      <c r="A17" s="90"/>
      <c r="B17" s="90"/>
      <c r="C17" s="91"/>
      <c r="D17" s="53" t="s">
        <v>73</v>
      </c>
      <c r="E17" s="50"/>
    </row>
    <row r="18" spans="1:5" ht="50.25" customHeight="1" x14ac:dyDescent="0.25">
      <c r="A18" s="65" t="s">
        <v>135</v>
      </c>
      <c r="B18" s="92" t="s">
        <v>129</v>
      </c>
      <c r="C18" s="93"/>
      <c r="D18" s="45" t="s">
        <v>72</v>
      </c>
      <c r="E18" s="50"/>
    </row>
    <row r="19" spans="1:5" ht="15.75" x14ac:dyDescent="0.25">
      <c r="A19" s="88"/>
      <c r="B19" s="88"/>
      <c r="C19" s="89"/>
      <c r="D19" s="45" t="s">
        <v>74</v>
      </c>
      <c r="E19" s="54">
        <v>6819003950</v>
      </c>
    </row>
    <row r="20" spans="1:5" ht="15.75" x14ac:dyDescent="0.25">
      <c r="A20" s="88"/>
      <c r="B20" s="88"/>
      <c r="C20" s="89"/>
      <c r="D20" s="45" t="s">
        <v>75</v>
      </c>
      <c r="E20" s="54">
        <v>681901001</v>
      </c>
    </row>
    <row r="21" spans="1:5" ht="16.5" thickBot="1" x14ac:dyDescent="0.3">
      <c r="A21" s="82" t="s">
        <v>80</v>
      </c>
      <c r="B21" s="82"/>
      <c r="C21" s="42"/>
      <c r="D21" s="46" t="s">
        <v>76</v>
      </c>
      <c r="E21" s="51">
        <v>383</v>
      </c>
    </row>
    <row r="22" spans="1:5" x14ac:dyDescent="0.25">
      <c r="A22" s="5"/>
      <c r="B22" s="5"/>
      <c r="C22" s="5"/>
      <c r="D22" s="5"/>
      <c r="E22" s="5"/>
    </row>
    <row r="23" spans="1:5" x14ac:dyDescent="0.25">
      <c r="A23" s="3"/>
    </row>
    <row r="24" spans="1:5" x14ac:dyDescent="0.25">
      <c r="A24" s="3"/>
    </row>
  </sheetData>
  <mergeCells count="18">
    <mergeCell ref="D2:E2"/>
    <mergeCell ref="D3:E3"/>
    <mergeCell ref="D1:E1"/>
    <mergeCell ref="D4:E4"/>
    <mergeCell ref="D5:E5"/>
    <mergeCell ref="A7:E7"/>
    <mergeCell ref="A21:B21"/>
    <mergeCell ref="B16:C16"/>
    <mergeCell ref="A9:D9"/>
    <mergeCell ref="A11:D11"/>
    <mergeCell ref="A15:C15"/>
    <mergeCell ref="A20:C20"/>
    <mergeCell ref="A17:C17"/>
    <mergeCell ref="B18:C18"/>
    <mergeCell ref="A19:C19"/>
    <mergeCell ref="A13:B13"/>
    <mergeCell ref="A14:C14"/>
    <mergeCell ref="A10:D10"/>
  </mergeCells>
  <hyperlinks>
    <hyperlink ref="D17" r:id="rId1" display="http://internet.garant.ru/document?id=70308460&amp;sub=100000" xr:uid="{00000000-0004-0000-0000-000000000000}"/>
  </hyperlinks>
  <pageMargins left="0" right="0" top="0.74803149606299213" bottom="0.74803149606299213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9"/>
  <sheetViews>
    <sheetView topLeftCell="A71" workbookViewId="0">
      <selection sqref="A1:H89"/>
    </sheetView>
  </sheetViews>
  <sheetFormatPr defaultRowHeight="15" x14ac:dyDescent="0.25"/>
  <cols>
    <col min="1" max="1" width="34.140625" customWidth="1"/>
    <col min="3" max="3" width="11.5703125" customWidth="1"/>
    <col min="4" max="4" width="9.42578125" customWidth="1"/>
    <col min="5" max="5" width="15.28515625" customWidth="1"/>
    <col min="6" max="6" width="14.85546875" customWidth="1"/>
    <col min="7" max="7" width="15.42578125" customWidth="1"/>
    <col min="8" max="8" width="13.5703125" customWidth="1"/>
    <col min="10" max="10" width="11.5703125" bestFit="1" customWidth="1"/>
    <col min="11" max="11" width="10.5703125" bestFit="1" customWidth="1"/>
  </cols>
  <sheetData>
    <row r="1" spans="1:8" ht="19.5" customHeight="1" x14ac:dyDescent="0.25">
      <c r="B1" s="108" t="s">
        <v>81</v>
      </c>
      <c r="C1" s="108"/>
      <c r="D1" s="108"/>
      <c r="E1" s="108"/>
    </row>
    <row r="2" spans="1:8" ht="24" customHeight="1" x14ac:dyDescent="0.25">
      <c r="A2" s="101" t="s">
        <v>0</v>
      </c>
      <c r="B2" s="101" t="s">
        <v>1</v>
      </c>
      <c r="C2" s="102" t="s">
        <v>2</v>
      </c>
      <c r="D2" s="103" t="s">
        <v>3</v>
      </c>
      <c r="E2" s="101" t="s">
        <v>4</v>
      </c>
      <c r="F2" s="101"/>
      <c r="G2" s="101"/>
      <c r="H2" s="101"/>
    </row>
    <row r="3" spans="1:8" ht="63" x14ac:dyDescent="0.25">
      <c r="A3" s="101"/>
      <c r="B3" s="101"/>
      <c r="C3" s="102"/>
      <c r="D3" s="103"/>
      <c r="E3" s="17" t="s">
        <v>144</v>
      </c>
      <c r="F3" s="17" t="s">
        <v>145</v>
      </c>
      <c r="G3" s="17" t="s">
        <v>146</v>
      </c>
      <c r="H3" s="17" t="s">
        <v>5</v>
      </c>
    </row>
    <row r="4" spans="1:8" ht="15.75" x14ac:dyDescent="0.25">
      <c r="A4" s="17">
        <v>1</v>
      </c>
      <c r="B4" s="17">
        <v>2</v>
      </c>
      <c r="C4" s="17">
        <v>3</v>
      </c>
      <c r="D4" s="17">
        <v>4</v>
      </c>
      <c r="E4" s="17">
        <v>5</v>
      </c>
      <c r="F4" s="17">
        <v>6</v>
      </c>
      <c r="G4" s="17">
        <v>7</v>
      </c>
      <c r="H4" s="17">
        <v>8</v>
      </c>
    </row>
    <row r="5" spans="1:8" ht="20.25" customHeight="1" x14ac:dyDescent="0.25">
      <c r="A5" s="104" t="s">
        <v>6</v>
      </c>
      <c r="B5" s="105" t="s">
        <v>78</v>
      </c>
      <c r="C5" s="101" t="s">
        <v>7</v>
      </c>
      <c r="D5" s="101" t="s">
        <v>7</v>
      </c>
      <c r="E5" s="38"/>
      <c r="F5" s="106"/>
      <c r="G5" s="106"/>
      <c r="H5" s="106"/>
    </row>
    <row r="6" spans="1:8" ht="16.5" x14ac:dyDescent="0.25">
      <c r="A6" s="104"/>
      <c r="B6" s="105"/>
      <c r="C6" s="101"/>
      <c r="D6" s="101"/>
      <c r="E6" s="39"/>
      <c r="F6" s="106"/>
      <c r="G6" s="106"/>
      <c r="H6" s="106"/>
    </row>
    <row r="7" spans="1:8" ht="31.5" x14ac:dyDescent="0.25">
      <c r="A7" s="18" t="s">
        <v>8</v>
      </c>
      <c r="B7" s="29" t="s">
        <v>79</v>
      </c>
      <c r="C7" s="17" t="s">
        <v>7</v>
      </c>
      <c r="D7" s="17" t="s">
        <v>7</v>
      </c>
      <c r="E7" s="20"/>
      <c r="F7" s="20"/>
      <c r="G7" s="20"/>
      <c r="H7" s="20"/>
    </row>
    <row r="8" spans="1:8" ht="15.75" x14ac:dyDescent="0.25">
      <c r="A8" s="30" t="s">
        <v>9</v>
      </c>
      <c r="B8" s="31">
        <v>1000</v>
      </c>
      <c r="C8" s="32"/>
      <c r="D8" s="32"/>
      <c r="E8" s="33">
        <f>E12+E23+E21+E10</f>
        <v>16759800</v>
      </c>
      <c r="F8" s="33">
        <f>F12+F23+F21+F10</f>
        <v>16341500</v>
      </c>
      <c r="G8" s="33">
        <f>G12+G23+G21+G10</f>
        <v>16398500</v>
      </c>
      <c r="H8" s="32"/>
    </row>
    <row r="9" spans="1:8" ht="15.75" x14ac:dyDescent="0.25">
      <c r="A9" s="18" t="s">
        <v>10</v>
      </c>
      <c r="B9" s="20"/>
      <c r="C9" s="20"/>
      <c r="D9" s="20"/>
      <c r="E9" s="20"/>
      <c r="F9" s="20"/>
      <c r="G9" s="20"/>
      <c r="H9" s="20"/>
    </row>
    <row r="10" spans="1:8" ht="15.75" x14ac:dyDescent="0.25">
      <c r="A10" s="18" t="s">
        <v>11</v>
      </c>
      <c r="B10" s="17">
        <v>1100</v>
      </c>
      <c r="C10" s="17">
        <v>120</v>
      </c>
      <c r="D10" s="20"/>
      <c r="E10" s="19">
        <f>E11</f>
        <v>0</v>
      </c>
      <c r="F10" s="19">
        <f>F11</f>
        <v>0</v>
      </c>
      <c r="G10" s="19">
        <f>G11</f>
        <v>0</v>
      </c>
      <c r="H10" s="20"/>
    </row>
    <row r="11" spans="1:8" ht="15.75" x14ac:dyDescent="0.25">
      <c r="A11" s="18" t="s">
        <v>130</v>
      </c>
      <c r="B11" s="17">
        <v>1110</v>
      </c>
      <c r="C11" s="20"/>
      <c r="D11" s="20"/>
      <c r="E11" s="19"/>
      <c r="F11" s="19"/>
      <c r="G11" s="19"/>
      <c r="H11" s="20"/>
    </row>
    <row r="12" spans="1:8" ht="47.25" x14ac:dyDescent="0.25">
      <c r="A12" s="34" t="s">
        <v>12</v>
      </c>
      <c r="B12" s="35">
        <v>1200</v>
      </c>
      <c r="C12" s="35">
        <v>130</v>
      </c>
      <c r="D12" s="32"/>
      <c r="E12" s="33">
        <f>E15+E18+E16+E17</f>
        <v>15304600</v>
      </c>
      <c r="F12" s="33">
        <f>F15+F18+F16</f>
        <v>14886300</v>
      </c>
      <c r="G12" s="33">
        <f>G15+G18+G16</f>
        <v>14943300</v>
      </c>
      <c r="H12" s="32"/>
    </row>
    <row r="13" spans="1:8" ht="15.75" x14ac:dyDescent="0.25">
      <c r="A13" s="18" t="s">
        <v>10</v>
      </c>
      <c r="B13" s="20"/>
      <c r="C13" s="20"/>
      <c r="D13" s="20"/>
      <c r="E13" s="20"/>
      <c r="F13" s="20"/>
      <c r="G13" s="20"/>
      <c r="H13" s="20"/>
    </row>
    <row r="14" spans="1:8" ht="50.25" customHeight="1" x14ac:dyDescent="0.25">
      <c r="A14" s="104" t="s">
        <v>13</v>
      </c>
      <c r="B14" s="101">
        <v>1210</v>
      </c>
      <c r="C14" s="101">
        <v>130</v>
      </c>
      <c r="D14" s="107"/>
      <c r="E14" s="40"/>
      <c r="F14" s="38"/>
      <c r="G14" s="38"/>
      <c r="H14" s="106"/>
    </row>
    <row r="15" spans="1:8" ht="16.5" x14ac:dyDescent="0.25">
      <c r="A15" s="104"/>
      <c r="B15" s="101"/>
      <c r="C15" s="101"/>
      <c r="D15" s="107"/>
      <c r="E15" s="41">
        <v>13319600</v>
      </c>
      <c r="F15" s="41">
        <v>12845300</v>
      </c>
      <c r="G15" s="41">
        <f>F15</f>
        <v>12845300</v>
      </c>
      <c r="H15" s="106"/>
    </row>
    <row r="16" spans="1:8" ht="78.75" x14ac:dyDescent="0.25">
      <c r="A16" s="18" t="s">
        <v>14</v>
      </c>
      <c r="B16" s="17">
        <v>1220</v>
      </c>
      <c r="C16" s="61">
        <v>130</v>
      </c>
      <c r="D16" s="20"/>
      <c r="E16" s="19">
        <v>15000</v>
      </c>
      <c r="F16" s="19">
        <v>16000</v>
      </c>
      <c r="G16" s="19">
        <v>18000</v>
      </c>
      <c r="H16" s="20"/>
    </row>
    <row r="17" spans="1:11" ht="15.75" x14ac:dyDescent="0.25">
      <c r="A17" s="75" t="s">
        <v>139</v>
      </c>
      <c r="B17" s="74">
        <v>1221</v>
      </c>
      <c r="C17" s="74">
        <v>130</v>
      </c>
      <c r="D17" s="76"/>
      <c r="E17" s="19"/>
      <c r="F17" s="19"/>
      <c r="G17" s="19"/>
      <c r="H17" s="76"/>
    </row>
    <row r="18" spans="1:11" ht="47.25" x14ac:dyDescent="0.25">
      <c r="A18" s="18" t="s">
        <v>15</v>
      </c>
      <c r="B18" s="17">
        <v>1230</v>
      </c>
      <c r="C18" s="17">
        <v>130</v>
      </c>
      <c r="D18" s="20"/>
      <c r="E18" s="19">
        <v>1970000</v>
      </c>
      <c r="F18" s="19">
        <v>2025000</v>
      </c>
      <c r="G18" s="19">
        <v>2080000</v>
      </c>
      <c r="H18" s="20"/>
    </row>
    <row r="19" spans="1:11" ht="47.25" x14ac:dyDescent="0.25">
      <c r="A19" s="18" t="s">
        <v>16</v>
      </c>
      <c r="B19" s="17">
        <v>1300</v>
      </c>
      <c r="C19" s="17">
        <v>140</v>
      </c>
      <c r="D19" s="20"/>
      <c r="E19" s="20"/>
      <c r="F19" s="20"/>
      <c r="G19" s="20"/>
      <c r="H19" s="20"/>
      <c r="K19" s="77">
        <f>E16+E17+E18</f>
        <v>1985000</v>
      </c>
    </row>
    <row r="20" spans="1:11" ht="15.75" x14ac:dyDescent="0.25">
      <c r="A20" s="18" t="s">
        <v>10</v>
      </c>
      <c r="B20" s="17">
        <v>1310</v>
      </c>
      <c r="C20" s="17">
        <v>140</v>
      </c>
      <c r="D20" s="20"/>
      <c r="E20" s="20"/>
      <c r="F20" s="20"/>
      <c r="G20" s="20"/>
      <c r="H20" s="20"/>
    </row>
    <row r="21" spans="1:11" ht="31.5" x14ac:dyDescent="0.25">
      <c r="A21" s="18" t="s">
        <v>17</v>
      </c>
      <c r="B21" s="17">
        <v>1400</v>
      </c>
      <c r="C21" s="17">
        <v>150</v>
      </c>
      <c r="D21" s="20"/>
      <c r="E21" s="19">
        <f>E22</f>
        <v>0</v>
      </c>
      <c r="F21" s="19">
        <f>F22</f>
        <v>0</v>
      </c>
      <c r="G21" s="19">
        <f>G22</f>
        <v>0</v>
      </c>
      <c r="H21" s="20"/>
    </row>
    <row r="22" spans="1:11" ht="15.75" x14ac:dyDescent="0.25">
      <c r="A22" s="18" t="s">
        <v>130</v>
      </c>
      <c r="B22" s="20"/>
      <c r="C22" s="20"/>
      <c r="D22" s="20"/>
      <c r="E22" s="19"/>
      <c r="F22" s="19"/>
      <c r="G22" s="19"/>
      <c r="H22" s="20"/>
    </row>
    <row r="23" spans="1:11" ht="25.5" customHeight="1" x14ac:dyDescent="0.25">
      <c r="A23" s="34" t="s">
        <v>18</v>
      </c>
      <c r="B23" s="35">
        <v>1500</v>
      </c>
      <c r="C23" s="35">
        <v>180</v>
      </c>
      <c r="D23" s="32"/>
      <c r="E23" s="33">
        <f>E25</f>
        <v>1455200</v>
      </c>
      <c r="F23" s="33">
        <f>F25+F28</f>
        <v>1455200</v>
      </c>
      <c r="G23" s="33">
        <f>G25+G28</f>
        <v>1455200</v>
      </c>
      <c r="H23" s="32"/>
    </row>
    <row r="24" spans="1:11" ht="18" customHeight="1" x14ac:dyDescent="0.25">
      <c r="A24" s="18" t="s">
        <v>10</v>
      </c>
      <c r="B24" s="20"/>
      <c r="C24" s="20"/>
      <c r="D24" s="20"/>
      <c r="E24" s="20"/>
      <c r="F24" s="20"/>
      <c r="G24" s="20"/>
      <c r="H24" s="20"/>
    </row>
    <row r="25" spans="1:11" ht="15.75" x14ac:dyDescent="0.25">
      <c r="A25" s="18" t="s">
        <v>19</v>
      </c>
      <c r="B25" s="17">
        <v>1510</v>
      </c>
      <c r="C25" s="17">
        <v>180</v>
      </c>
      <c r="D25" s="20"/>
      <c r="E25" s="19">
        <v>1455200</v>
      </c>
      <c r="F25" s="19">
        <v>1455200</v>
      </c>
      <c r="G25" s="19">
        <f>F25</f>
        <v>1455200</v>
      </c>
      <c r="H25" s="20"/>
    </row>
    <row r="26" spans="1:11" ht="31.5" x14ac:dyDescent="0.25">
      <c r="A26" s="18" t="s">
        <v>20</v>
      </c>
      <c r="B26" s="17">
        <v>1520</v>
      </c>
      <c r="C26" s="17">
        <v>180</v>
      </c>
      <c r="D26" s="20"/>
      <c r="E26" s="20"/>
      <c r="F26" s="20"/>
      <c r="G26" s="20"/>
      <c r="H26" s="20"/>
    </row>
    <row r="27" spans="1:11" ht="15.75" x14ac:dyDescent="0.25">
      <c r="A27" s="20"/>
      <c r="B27" s="20"/>
      <c r="C27" s="20"/>
      <c r="D27" s="20"/>
      <c r="E27" s="20"/>
      <c r="F27" s="20"/>
      <c r="G27" s="20"/>
      <c r="H27" s="20"/>
    </row>
    <row r="28" spans="1:11" ht="31.5" x14ac:dyDescent="0.25">
      <c r="A28" s="18" t="s">
        <v>21</v>
      </c>
      <c r="B28" s="17">
        <v>1900</v>
      </c>
      <c r="C28" s="20"/>
      <c r="D28" s="20"/>
      <c r="E28" s="19">
        <f>E29</f>
        <v>0</v>
      </c>
      <c r="F28" s="19"/>
      <c r="G28" s="19"/>
      <c r="H28" s="20"/>
    </row>
    <row r="29" spans="1:11" ht="15.75" x14ac:dyDescent="0.25">
      <c r="A29" s="18" t="s">
        <v>128</v>
      </c>
      <c r="B29" s="20"/>
      <c r="C29" s="20"/>
      <c r="D29" s="20"/>
      <c r="E29" s="19"/>
      <c r="F29" s="19"/>
      <c r="G29" s="19"/>
      <c r="H29" s="20"/>
    </row>
    <row r="30" spans="1:11" ht="15.75" x14ac:dyDescent="0.25">
      <c r="A30" s="18" t="s">
        <v>22</v>
      </c>
      <c r="B30" s="17">
        <v>1980</v>
      </c>
      <c r="C30" s="17" t="s">
        <v>7</v>
      </c>
      <c r="D30" s="20"/>
      <c r="E30" s="20"/>
      <c r="F30" s="20"/>
      <c r="G30" s="20"/>
      <c r="H30" s="20"/>
    </row>
    <row r="31" spans="1:11" ht="15.75" x14ac:dyDescent="0.25">
      <c r="A31" s="18" t="s">
        <v>23</v>
      </c>
      <c r="B31" s="20"/>
      <c r="C31" s="20"/>
      <c r="D31" s="20"/>
      <c r="E31" s="20"/>
      <c r="F31" s="20"/>
      <c r="G31" s="20"/>
      <c r="H31" s="20"/>
    </row>
    <row r="32" spans="1:11" ht="63" x14ac:dyDescent="0.25">
      <c r="A32" s="18" t="s">
        <v>24</v>
      </c>
      <c r="B32" s="17">
        <v>1981</v>
      </c>
      <c r="C32" s="17">
        <v>510</v>
      </c>
      <c r="D32" s="20"/>
      <c r="E32" s="20"/>
      <c r="F32" s="20"/>
      <c r="G32" s="20"/>
      <c r="H32" s="17" t="s">
        <v>7</v>
      </c>
    </row>
    <row r="33" spans="1:10" ht="15.75" x14ac:dyDescent="0.25">
      <c r="A33" s="30" t="s">
        <v>25</v>
      </c>
      <c r="B33" s="31">
        <v>2000</v>
      </c>
      <c r="C33" s="35" t="s">
        <v>7</v>
      </c>
      <c r="D33" s="32"/>
      <c r="E33" s="33">
        <f>E35+E48+E55+E68</f>
        <v>16759800</v>
      </c>
      <c r="F33" s="33">
        <f>F35+F48+F55+F68</f>
        <v>16341500</v>
      </c>
      <c r="G33" s="33">
        <f>G35+G48+G55+G68</f>
        <v>16398500</v>
      </c>
      <c r="H33" s="32"/>
      <c r="J33" s="77">
        <f>E6+E8</f>
        <v>16759800</v>
      </c>
    </row>
    <row r="34" spans="1:10" ht="15.75" x14ac:dyDescent="0.25">
      <c r="A34" s="18" t="s">
        <v>10</v>
      </c>
      <c r="B34" s="20"/>
      <c r="C34" s="20"/>
      <c r="D34" s="20"/>
      <c r="E34" s="20"/>
      <c r="F34" s="20"/>
      <c r="G34" s="20"/>
      <c r="H34" s="20"/>
    </row>
    <row r="35" spans="1:10" ht="15.75" x14ac:dyDescent="0.25">
      <c r="A35" s="34" t="s">
        <v>26</v>
      </c>
      <c r="B35" s="35">
        <v>2100</v>
      </c>
      <c r="C35" s="35" t="s">
        <v>7</v>
      </c>
      <c r="D35" s="32"/>
      <c r="E35" s="33">
        <f>E37+E38+E40</f>
        <v>10653400</v>
      </c>
      <c r="F35" s="33">
        <f>F37+F38+F40</f>
        <v>10730600</v>
      </c>
      <c r="G35" s="33">
        <f>G37+G38+G40</f>
        <v>10734600</v>
      </c>
      <c r="H35" s="35" t="s">
        <v>7</v>
      </c>
    </row>
    <row r="36" spans="1:10" ht="15.75" x14ac:dyDescent="0.25">
      <c r="A36" s="18" t="s">
        <v>10</v>
      </c>
      <c r="B36" s="20"/>
      <c r="C36" s="20"/>
      <c r="D36" s="20"/>
      <c r="E36" s="19"/>
      <c r="F36" s="19"/>
      <c r="G36" s="19"/>
      <c r="H36" s="20"/>
    </row>
    <row r="37" spans="1:10" ht="15.75" x14ac:dyDescent="0.25">
      <c r="A37" s="18" t="s">
        <v>27</v>
      </c>
      <c r="B37" s="17">
        <v>2110</v>
      </c>
      <c r="C37" s="17">
        <v>111</v>
      </c>
      <c r="D37" s="20"/>
      <c r="E37" s="19">
        <v>7924100</v>
      </c>
      <c r="F37" s="19">
        <v>7983500</v>
      </c>
      <c r="G37" s="19">
        <v>7986600</v>
      </c>
      <c r="H37" s="17" t="s">
        <v>7</v>
      </c>
    </row>
    <row r="38" spans="1:10" ht="47.25" x14ac:dyDescent="0.25">
      <c r="A38" s="18" t="s">
        <v>28</v>
      </c>
      <c r="B38" s="17">
        <v>2120</v>
      </c>
      <c r="C38" s="17">
        <v>112</v>
      </c>
      <c r="D38" s="20"/>
      <c r="E38" s="19">
        <v>350000</v>
      </c>
      <c r="F38" s="19">
        <v>350000</v>
      </c>
      <c r="G38" s="19">
        <f>F38</f>
        <v>350000</v>
      </c>
      <c r="H38" s="17" t="s">
        <v>7</v>
      </c>
    </row>
    <row r="39" spans="1:10" ht="60.75" customHeight="1" x14ac:dyDescent="0.25">
      <c r="A39" s="18" t="s">
        <v>29</v>
      </c>
      <c r="B39" s="17">
        <v>2130</v>
      </c>
      <c r="C39" s="17">
        <v>113</v>
      </c>
      <c r="D39" s="20"/>
      <c r="E39" s="19"/>
      <c r="F39" s="19"/>
      <c r="G39" s="19"/>
      <c r="H39" s="17" t="s">
        <v>7</v>
      </c>
    </row>
    <row r="40" spans="1:10" s="59" customFormat="1" ht="78.75" x14ac:dyDescent="0.25">
      <c r="A40" s="56" t="s">
        <v>30</v>
      </c>
      <c r="B40" s="57">
        <v>2140</v>
      </c>
      <c r="C40" s="57">
        <v>119</v>
      </c>
      <c r="D40" s="58"/>
      <c r="E40" s="60">
        <f>E42</f>
        <v>2379300</v>
      </c>
      <c r="F40" s="60">
        <f>F42</f>
        <v>2397100</v>
      </c>
      <c r="G40" s="60">
        <f>G42</f>
        <v>2398000</v>
      </c>
      <c r="H40" s="57" t="s">
        <v>7</v>
      </c>
    </row>
    <row r="41" spans="1:10" ht="15.75" x14ac:dyDescent="0.25">
      <c r="A41" s="18" t="s">
        <v>10</v>
      </c>
      <c r="B41" s="20"/>
      <c r="C41" s="20"/>
      <c r="D41" s="20"/>
      <c r="E41" s="20"/>
      <c r="F41" s="20"/>
      <c r="G41" s="20"/>
      <c r="H41" s="17" t="s">
        <v>7</v>
      </c>
    </row>
    <row r="42" spans="1:10" ht="15.75" x14ac:dyDescent="0.25">
      <c r="A42" s="18" t="s">
        <v>31</v>
      </c>
      <c r="B42" s="17">
        <v>2141</v>
      </c>
      <c r="C42" s="17">
        <v>119</v>
      </c>
      <c r="D42" s="20"/>
      <c r="E42" s="19">
        <v>2379300</v>
      </c>
      <c r="F42" s="19">
        <v>2397100</v>
      </c>
      <c r="G42" s="19">
        <v>2398000</v>
      </c>
      <c r="H42" s="20"/>
    </row>
    <row r="43" spans="1:10" ht="15.75" x14ac:dyDescent="0.25">
      <c r="A43" s="18" t="s">
        <v>32</v>
      </c>
      <c r="B43" s="17">
        <v>2142</v>
      </c>
      <c r="C43" s="17">
        <v>119</v>
      </c>
      <c r="D43" s="20"/>
      <c r="E43" s="20"/>
      <c r="F43" s="20"/>
      <c r="G43" s="20"/>
      <c r="H43" s="17" t="s">
        <v>7</v>
      </c>
    </row>
    <row r="44" spans="1:10" ht="82.5" customHeight="1" x14ac:dyDescent="0.25">
      <c r="A44" s="18" t="s">
        <v>33</v>
      </c>
      <c r="B44" s="17">
        <v>2170</v>
      </c>
      <c r="C44" s="17">
        <v>139</v>
      </c>
      <c r="D44" s="20"/>
      <c r="E44" s="20"/>
      <c r="F44" s="20"/>
      <c r="G44" s="20"/>
      <c r="H44" s="17" t="s">
        <v>7</v>
      </c>
    </row>
    <row r="45" spans="1:10" ht="15.75" x14ac:dyDescent="0.25">
      <c r="A45" s="18" t="s">
        <v>10</v>
      </c>
      <c r="B45" s="20"/>
      <c r="C45" s="20"/>
      <c r="D45" s="20"/>
      <c r="E45" s="20"/>
      <c r="F45" s="20"/>
      <c r="G45" s="20"/>
      <c r="H45" s="20"/>
    </row>
    <row r="46" spans="1:10" ht="15.75" x14ac:dyDescent="0.25">
      <c r="A46" s="18" t="s">
        <v>34</v>
      </c>
      <c r="B46" s="17">
        <v>2171</v>
      </c>
      <c r="C46" s="17">
        <v>139</v>
      </c>
      <c r="D46" s="20"/>
      <c r="E46" s="20"/>
      <c r="F46" s="20"/>
      <c r="G46" s="20"/>
      <c r="H46" s="17" t="s">
        <v>7</v>
      </c>
    </row>
    <row r="47" spans="1:10" ht="31.5" x14ac:dyDescent="0.25">
      <c r="A47" s="18" t="s">
        <v>35</v>
      </c>
      <c r="B47" s="17">
        <v>2172</v>
      </c>
      <c r="C47" s="17">
        <v>139</v>
      </c>
      <c r="D47" s="20"/>
      <c r="E47" s="20"/>
      <c r="F47" s="20"/>
      <c r="G47" s="20"/>
      <c r="H47" s="17" t="s">
        <v>7</v>
      </c>
    </row>
    <row r="48" spans="1:10" ht="31.5" x14ac:dyDescent="0.25">
      <c r="A48" s="34" t="s">
        <v>36</v>
      </c>
      <c r="B48" s="35">
        <v>2200</v>
      </c>
      <c r="C48" s="35">
        <v>300</v>
      </c>
      <c r="D48" s="32"/>
      <c r="E48" s="33">
        <f>E50+E53+E54</f>
        <v>220000</v>
      </c>
      <c r="F48" s="33">
        <f>F50</f>
        <v>220000</v>
      </c>
      <c r="G48" s="33">
        <f>G50</f>
        <v>220000</v>
      </c>
      <c r="H48" s="35" t="s">
        <v>7</v>
      </c>
    </row>
    <row r="49" spans="1:8" ht="15.75" x14ac:dyDescent="0.25">
      <c r="A49" s="18" t="s">
        <v>10</v>
      </c>
      <c r="B49" s="20"/>
      <c r="C49" s="20"/>
      <c r="D49" s="20"/>
      <c r="E49" s="19"/>
      <c r="F49" s="19"/>
      <c r="G49" s="19"/>
      <c r="H49" s="17" t="s">
        <v>7</v>
      </c>
    </row>
    <row r="50" spans="1:8" ht="50.25" customHeight="1" x14ac:dyDescent="0.25">
      <c r="A50" s="18" t="s">
        <v>37</v>
      </c>
      <c r="B50" s="17">
        <v>2210</v>
      </c>
      <c r="C50" s="17">
        <v>320</v>
      </c>
      <c r="D50" s="20"/>
      <c r="E50" s="19">
        <f>E52</f>
        <v>220000</v>
      </c>
      <c r="F50" s="19">
        <f>F52</f>
        <v>220000</v>
      </c>
      <c r="G50" s="19">
        <f>G52</f>
        <v>220000</v>
      </c>
      <c r="H50" s="20"/>
    </row>
    <row r="51" spans="1:8" ht="15.75" x14ac:dyDescent="0.25">
      <c r="A51" s="18" t="s">
        <v>23</v>
      </c>
      <c r="B51" s="20"/>
      <c r="C51" s="20"/>
      <c r="D51" s="20"/>
      <c r="E51" s="19"/>
      <c r="F51" s="19"/>
      <c r="G51" s="19"/>
      <c r="H51" s="20"/>
    </row>
    <row r="52" spans="1:8" ht="63" x14ac:dyDescent="0.25">
      <c r="A52" s="18" t="s">
        <v>38</v>
      </c>
      <c r="B52" s="17">
        <v>2211</v>
      </c>
      <c r="C52" s="17">
        <v>321</v>
      </c>
      <c r="D52" s="20"/>
      <c r="E52" s="19">
        <v>220000</v>
      </c>
      <c r="F52" s="19">
        <v>220000</v>
      </c>
      <c r="G52" s="19">
        <f>F52</f>
        <v>220000</v>
      </c>
      <c r="H52" s="17" t="s">
        <v>7</v>
      </c>
    </row>
    <row r="53" spans="1:8" ht="126" x14ac:dyDescent="0.25">
      <c r="A53" s="18" t="s">
        <v>39</v>
      </c>
      <c r="B53" s="17">
        <v>2230</v>
      </c>
      <c r="C53" s="17">
        <v>350</v>
      </c>
      <c r="D53" s="20"/>
      <c r="E53" s="20"/>
      <c r="F53" s="20"/>
      <c r="G53" s="20"/>
      <c r="H53" s="17" t="s">
        <v>7</v>
      </c>
    </row>
    <row r="54" spans="1:8" ht="47.25" x14ac:dyDescent="0.25">
      <c r="A54" s="18" t="s">
        <v>40</v>
      </c>
      <c r="B54" s="17">
        <v>2240</v>
      </c>
      <c r="C54" s="17">
        <v>360</v>
      </c>
      <c r="D54" s="20"/>
      <c r="E54" s="20"/>
      <c r="F54" s="20"/>
      <c r="G54" s="20"/>
      <c r="H54" s="17" t="s">
        <v>7</v>
      </c>
    </row>
    <row r="55" spans="1:8" ht="31.5" x14ac:dyDescent="0.25">
      <c r="A55" s="34" t="s">
        <v>41</v>
      </c>
      <c r="B55" s="35">
        <v>2300</v>
      </c>
      <c r="C55" s="35">
        <v>850</v>
      </c>
      <c r="D55" s="32"/>
      <c r="E55" s="33">
        <f>E57</f>
        <v>259300</v>
      </c>
      <c r="F55" s="33">
        <f>F57</f>
        <v>259300</v>
      </c>
      <c r="G55" s="33">
        <f>G57</f>
        <v>259300</v>
      </c>
      <c r="H55" s="55"/>
    </row>
    <row r="56" spans="1:8" ht="15.75" x14ac:dyDescent="0.25">
      <c r="A56" s="18" t="s">
        <v>23</v>
      </c>
      <c r="B56" s="20"/>
      <c r="C56" s="20"/>
      <c r="D56" s="20"/>
      <c r="E56" s="20"/>
      <c r="F56" s="20"/>
      <c r="G56" s="20"/>
      <c r="H56" s="20"/>
    </row>
    <row r="57" spans="1:8" ht="31.5" x14ac:dyDescent="0.25">
      <c r="A57" s="18" t="s">
        <v>42</v>
      </c>
      <c r="B57" s="17">
        <v>2310</v>
      </c>
      <c r="C57" s="17">
        <v>851</v>
      </c>
      <c r="D57" s="20"/>
      <c r="E57" s="19">
        <v>259300</v>
      </c>
      <c r="F57" s="19">
        <v>259300</v>
      </c>
      <c r="G57" s="19">
        <v>259300</v>
      </c>
      <c r="H57" s="17" t="s">
        <v>7</v>
      </c>
    </row>
    <row r="58" spans="1:8" ht="78.75" x14ac:dyDescent="0.25">
      <c r="A58" s="18" t="s">
        <v>43</v>
      </c>
      <c r="B58" s="17">
        <v>2320</v>
      </c>
      <c r="C58" s="17">
        <v>852</v>
      </c>
      <c r="D58" s="20"/>
      <c r="E58" s="20"/>
      <c r="F58" s="20"/>
      <c r="G58" s="20"/>
      <c r="H58" s="17" t="s">
        <v>7</v>
      </c>
    </row>
    <row r="59" spans="1:8" ht="47.25" x14ac:dyDescent="0.25">
      <c r="A59" s="18" t="s">
        <v>44</v>
      </c>
      <c r="B59" s="17">
        <v>2330</v>
      </c>
      <c r="C59" s="17">
        <v>853</v>
      </c>
      <c r="D59" s="20"/>
      <c r="E59" s="20"/>
      <c r="F59" s="20"/>
      <c r="G59" s="20"/>
      <c r="H59" s="17" t="s">
        <v>7</v>
      </c>
    </row>
    <row r="60" spans="1:8" ht="47.25" x14ac:dyDescent="0.25">
      <c r="A60" s="18" t="s">
        <v>45</v>
      </c>
      <c r="B60" s="17">
        <v>2400</v>
      </c>
      <c r="C60" s="17" t="s">
        <v>7</v>
      </c>
      <c r="D60" s="20"/>
      <c r="E60" s="20"/>
      <c r="F60" s="20"/>
      <c r="G60" s="20"/>
      <c r="H60" s="17" t="s">
        <v>7</v>
      </c>
    </row>
    <row r="61" spans="1:8" ht="15.75" x14ac:dyDescent="0.25">
      <c r="A61" s="18" t="s">
        <v>23</v>
      </c>
      <c r="B61" s="20"/>
      <c r="C61" s="20"/>
      <c r="D61" s="20"/>
      <c r="E61" s="20"/>
      <c r="F61" s="20"/>
      <c r="G61" s="20"/>
      <c r="H61" s="20"/>
    </row>
    <row r="62" spans="1:8" ht="47.25" x14ac:dyDescent="0.25">
      <c r="A62" s="18" t="s">
        <v>46</v>
      </c>
      <c r="B62" s="17">
        <v>2410</v>
      </c>
      <c r="C62" s="17">
        <v>810</v>
      </c>
      <c r="D62" s="20"/>
      <c r="E62" s="20"/>
      <c r="F62" s="20"/>
      <c r="G62" s="20"/>
      <c r="H62" s="17" t="s">
        <v>7</v>
      </c>
    </row>
    <row r="63" spans="1:8" ht="31.5" x14ac:dyDescent="0.25">
      <c r="A63" s="18" t="s">
        <v>47</v>
      </c>
      <c r="B63" s="17">
        <v>2420</v>
      </c>
      <c r="C63" s="17">
        <v>862</v>
      </c>
      <c r="D63" s="20"/>
      <c r="E63" s="20"/>
      <c r="F63" s="20"/>
      <c r="G63" s="20"/>
      <c r="H63" s="17" t="s">
        <v>7</v>
      </c>
    </row>
    <row r="64" spans="1:8" ht="78.75" x14ac:dyDescent="0.25">
      <c r="A64" s="18" t="s">
        <v>48</v>
      </c>
      <c r="B64" s="17">
        <v>2430</v>
      </c>
      <c r="C64" s="17">
        <v>863</v>
      </c>
      <c r="D64" s="20"/>
      <c r="E64" s="20"/>
      <c r="F64" s="20"/>
      <c r="G64" s="20"/>
      <c r="H64" s="17" t="s">
        <v>7</v>
      </c>
    </row>
    <row r="65" spans="1:8" ht="31.5" x14ac:dyDescent="0.25">
      <c r="A65" s="18" t="s">
        <v>49</v>
      </c>
      <c r="B65" s="17">
        <v>2500</v>
      </c>
      <c r="C65" s="17" t="s">
        <v>7</v>
      </c>
      <c r="D65" s="20"/>
      <c r="E65" s="19"/>
      <c r="F65" s="19"/>
      <c r="G65" s="19"/>
      <c r="H65" s="17" t="s">
        <v>7</v>
      </c>
    </row>
    <row r="66" spans="1:8" ht="15.75" x14ac:dyDescent="0.25">
      <c r="A66" s="18" t="s">
        <v>50</v>
      </c>
      <c r="B66" s="22"/>
      <c r="C66" s="22"/>
      <c r="D66" s="20"/>
      <c r="E66" s="20"/>
      <c r="F66" s="20"/>
      <c r="G66" s="20"/>
      <c r="H66" s="22"/>
    </row>
    <row r="67" spans="1:8" ht="78.75" x14ac:dyDescent="0.25">
      <c r="A67" s="18" t="s">
        <v>51</v>
      </c>
      <c r="B67" s="17">
        <v>2520</v>
      </c>
      <c r="C67" s="17">
        <v>831</v>
      </c>
      <c r="D67" s="20"/>
      <c r="E67" s="20"/>
      <c r="F67" s="20"/>
      <c r="G67" s="20"/>
      <c r="H67" s="17" t="s">
        <v>7</v>
      </c>
    </row>
    <row r="68" spans="1:8" ht="31.5" x14ac:dyDescent="0.25">
      <c r="A68" s="34" t="s">
        <v>52</v>
      </c>
      <c r="B68" s="35">
        <v>2600</v>
      </c>
      <c r="C68" s="35" t="s">
        <v>7</v>
      </c>
      <c r="D68" s="32"/>
      <c r="E68" s="33">
        <f>E73+E80</f>
        <v>5627100</v>
      </c>
      <c r="F68" s="33">
        <f t="shared" ref="F68:G68" si="0">F73+F80</f>
        <v>5131600</v>
      </c>
      <c r="G68" s="33">
        <f t="shared" si="0"/>
        <v>5184600</v>
      </c>
      <c r="H68" s="32"/>
    </row>
    <row r="69" spans="1:8" ht="15.75" x14ac:dyDescent="0.25">
      <c r="A69" s="18" t="s">
        <v>10</v>
      </c>
      <c r="B69" s="20"/>
      <c r="C69" s="20"/>
      <c r="D69" s="20"/>
      <c r="E69" s="20"/>
      <c r="F69" s="20"/>
      <c r="G69" s="20"/>
      <c r="H69" s="20"/>
    </row>
    <row r="70" spans="1:8" ht="47.25" x14ac:dyDescent="0.25">
      <c r="A70" s="18" t="s">
        <v>53</v>
      </c>
      <c r="B70" s="17">
        <v>2610</v>
      </c>
      <c r="C70" s="17">
        <v>241</v>
      </c>
      <c r="D70" s="20"/>
      <c r="E70" s="20"/>
      <c r="F70" s="20"/>
      <c r="G70" s="20"/>
      <c r="H70" s="20"/>
    </row>
    <row r="71" spans="1:8" ht="47.25" x14ac:dyDescent="0.25">
      <c r="A71" s="18" t="s">
        <v>54</v>
      </c>
      <c r="B71" s="17">
        <v>2620</v>
      </c>
      <c r="C71" s="17">
        <v>242</v>
      </c>
      <c r="D71" s="20"/>
      <c r="E71" s="20"/>
      <c r="F71" s="20"/>
      <c r="G71" s="20"/>
      <c r="H71" s="20"/>
    </row>
    <row r="72" spans="1:8" ht="47.25" x14ac:dyDescent="0.25">
      <c r="A72" s="18" t="s">
        <v>55</v>
      </c>
      <c r="B72" s="17">
        <v>2630</v>
      </c>
      <c r="C72" s="17">
        <v>243</v>
      </c>
      <c r="D72" s="20"/>
      <c r="E72" s="20"/>
      <c r="F72" s="20"/>
      <c r="G72" s="20"/>
      <c r="H72" s="20"/>
    </row>
    <row r="73" spans="1:8" ht="31.5" x14ac:dyDescent="0.25">
      <c r="A73" s="18" t="s">
        <v>56</v>
      </c>
      <c r="B73" s="17">
        <v>2640</v>
      </c>
      <c r="C73" s="17">
        <v>244</v>
      </c>
      <c r="D73" s="20"/>
      <c r="E73" s="19">
        <v>4446400</v>
      </c>
      <c r="F73" s="19">
        <v>3950900</v>
      </c>
      <c r="G73" s="19">
        <v>4003900</v>
      </c>
      <c r="H73" s="20"/>
    </row>
    <row r="74" spans="1:8" ht="15.75" x14ac:dyDescent="0.25">
      <c r="A74" s="18" t="s">
        <v>23</v>
      </c>
      <c r="B74" s="20"/>
      <c r="C74" s="20"/>
      <c r="D74" s="20"/>
      <c r="E74" s="20"/>
      <c r="F74" s="20"/>
      <c r="G74" s="20"/>
      <c r="H74" s="20"/>
    </row>
    <row r="75" spans="1:8" ht="47.25" x14ac:dyDescent="0.25">
      <c r="A75" s="18" t="s">
        <v>57</v>
      </c>
      <c r="B75" s="17">
        <v>2650</v>
      </c>
      <c r="C75" s="17">
        <v>400</v>
      </c>
      <c r="D75" s="20"/>
      <c r="E75" s="20"/>
      <c r="F75" s="20"/>
      <c r="G75" s="20"/>
      <c r="H75" s="20"/>
    </row>
    <row r="76" spans="1:8" ht="15.75" x14ac:dyDescent="0.25">
      <c r="A76" s="18" t="s">
        <v>10</v>
      </c>
      <c r="B76" s="101"/>
      <c r="C76" s="101"/>
      <c r="D76" s="106"/>
      <c r="E76" s="106"/>
      <c r="F76" s="106"/>
      <c r="G76" s="106"/>
      <c r="H76" s="106"/>
    </row>
    <row r="77" spans="1:8" ht="48.75" customHeight="1" x14ac:dyDescent="0.25">
      <c r="A77" s="18" t="s">
        <v>58</v>
      </c>
      <c r="B77" s="101"/>
      <c r="C77" s="101"/>
      <c r="D77" s="106"/>
      <c r="E77" s="106"/>
      <c r="F77" s="106"/>
      <c r="G77" s="106"/>
      <c r="H77" s="106"/>
    </row>
    <row r="78" spans="1:8" ht="15.75" x14ac:dyDescent="0.25">
      <c r="A78" s="18" t="s">
        <v>59</v>
      </c>
      <c r="B78" s="17">
        <v>2651</v>
      </c>
      <c r="C78" s="17">
        <v>406</v>
      </c>
      <c r="D78" s="20"/>
      <c r="E78" s="20"/>
      <c r="F78" s="20"/>
      <c r="G78" s="20"/>
      <c r="H78" s="20"/>
    </row>
    <row r="79" spans="1:8" ht="63" x14ac:dyDescent="0.25">
      <c r="A79" s="18" t="s">
        <v>60</v>
      </c>
      <c r="B79" s="17">
        <v>2652</v>
      </c>
      <c r="C79" s="17">
        <v>407</v>
      </c>
      <c r="D79" s="20"/>
      <c r="E79" s="20"/>
      <c r="F79" s="20"/>
      <c r="G79" s="20"/>
      <c r="H79" s="20"/>
    </row>
    <row r="80" spans="1:8" ht="31.5" x14ac:dyDescent="0.25">
      <c r="A80" s="72" t="s">
        <v>137</v>
      </c>
      <c r="B80" s="71">
        <v>2660</v>
      </c>
      <c r="C80" s="71">
        <v>247</v>
      </c>
      <c r="D80" s="73"/>
      <c r="E80" s="19">
        <v>1180700</v>
      </c>
      <c r="F80" s="73">
        <v>1180700</v>
      </c>
      <c r="G80" s="73">
        <v>1180700</v>
      </c>
      <c r="H80" s="73"/>
    </row>
    <row r="81" spans="1:8" ht="31.5" x14ac:dyDescent="0.25">
      <c r="A81" s="36" t="s">
        <v>61</v>
      </c>
      <c r="B81" s="37">
        <v>3000</v>
      </c>
      <c r="C81" s="17">
        <v>100</v>
      </c>
      <c r="D81" s="20"/>
      <c r="E81" s="20"/>
      <c r="F81" s="20"/>
      <c r="G81" s="20"/>
      <c r="H81" s="17" t="s">
        <v>7</v>
      </c>
    </row>
    <row r="82" spans="1:8" ht="15.75" x14ac:dyDescent="0.25">
      <c r="A82" s="18" t="s">
        <v>10</v>
      </c>
      <c r="B82" s="20"/>
      <c r="C82" s="20"/>
      <c r="D82" s="20"/>
      <c r="E82" s="20"/>
      <c r="F82" s="20"/>
      <c r="G82" s="20"/>
      <c r="H82" s="20"/>
    </row>
    <row r="83" spans="1:8" ht="15.75" x14ac:dyDescent="0.25">
      <c r="A83" s="18" t="s">
        <v>62</v>
      </c>
      <c r="B83" s="17">
        <v>3010</v>
      </c>
      <c r="C83" s="20"/>
      <c r="D83" s="20"/>
      <c r="E83" s="20"/>
      <c r="F83" s="20"/>
      <c r="G83" s="20"/>
      <c r="H83" s="17" t="s">
        <v>7</v>
      </c>
    </row>
    <row r="84" spans="1:8" ht="26.25" customHeight="1" x14ac:dyDescent="0.25">
      <c r="A84" s="18" t="s">
        <v>63</v>
      </c>
      <c r="B84" s="17">
        <v>3020</v>
      </c>
      <c r="C84" s="20"/>
      <c r="D84" s="20"/>
      <c r="E84" s="20"/>
      <c r="F84" s="20"/>
      <c r="G84" s="20"/>
      <c r="H84" s="17" t="s">
        <v>7</v>
      </c>
    </row>
    <row r="85" spans="1:8" ht="31.5" x14ac:dyDescent="0.25">
      <c r="A85" s="18" t="s">
        <v>64</v>
      </c>
      <c r="B85" s="17">
        <v>3030</v>
      </c>
      <c r="C85" s="20"/>
      <c r="D85" s="20"/>
      <c r="E85" s="20"/>
      <c r="F85" s="20"/>
      <c r="G85" s="20"/>
      <c r="H85" s="17" t="s">
        <v>7</v>
      </c>
    </row>
    <row r="86" spans="1:8" ht="15.75" x14ac:dyDescent="0.25">
      <c r="A86" s="36" t="s">
        <v>65</v>
      </c>
      <c r="B86" s="37">
        <v>4000</v>
      </c>
      <c r="C86" s="17" t="s">
        <v>7</v>
      </c>
      <c r="D86" s="20"/>
      <c r="E86" s="20"/>
      <c r="F86" s="20"/>
      <c r="G86" s="20"/>
      <c r="H86" s="17" t="s">
        <v>7</v>
      </c>
    </row>
    <row r="87" spans="1:8" ht="15.75" x14ac:dyDescent="0.25">
      <c r="A87" s="18" t="s">
        <v>23</v>
      </c>
      <c r="B87" s="20"/>
      <c r="C87" s="20"/>
      <c r="D87" s="20"/>
      <c r="E87" s="20"/>
      <c r="F87" s="20"/>
      <c r="G87" s="20"/>
      <c r="H87" s="20"/>
    </row>
    <row r="88" spans="1:8" ht="31.5" x14ac:dyDescent="0.25">
      <c r="A88" s="18" t="s">
        <v>66</v>
      </c>
      <c r="B88" s="17">
        <v>4010</v>
      </c>
      <c r="C88" s="17">
        <v>610</v>
      </c>
      <c r="D88" s="20"/>
      <c r="E88" s="20"/>
      <c r="F88" s="20"/>
      <c r="G88" s="20"/>
      <c r="H88" s="17" t="s">
        <v>7</v>
      </c>
    </row>
    <row r="89" spans="1:8" ht="15.75" x14ac:dyDescent="0.25">
      <c r="A89" s="20"/>
      <c r="B89" s="20"/>
      <c r="C89" s="20"/>
      <c r="D89" s="20"/>
      <c r="E89" s="20"/>
      <c r="F89" s="20"/>
      <c r="G89" s="20"/>
      <c r="H89" s="20"/>
    </row>
  </sheetData>
  <mergeCells count="25">
    <mergeCell ref="B1:E1"/>
    <mergeCell ref="H76:H77"/>
    <mergeCell ref="B76:B77"/>
    <mergeCell ref="C76:C77"/>
    <mergeCell ref="D76:D77"/>
    <mergeCell ref="E76:E77"/>
    <mergeCell ref="F76:F77"/>
    <mergeCell ref="G76:G77"/>
    <mergeCell ref="G5:G6"/>
    <mergeCell ref="H5:H6"/>
    <mergeCell ref="A14:A15"/>
    <mergeCell ref="B14:B15"/>
    <mergeCell ref="C14:C15"/>
    <mergeCell ref="D14:D15"/>
    <mergeCell ref="H14:H15"/>
    <mergeCell ref="A5:A6"/>
    <mergeCell ref="B5:B6"/>
    <mergeCell ref="C5:C6"/>
    <mergeCell ref="D5:D6"/>
    <mergeCell ref="F5:F6"/>
    <mergeCell ref="A2:A3"/>
    <mergeCell ref="B2:B3"/>
    <mergeCell ref="C2:C3"/>
    <mergeCell ref="D2:D3"/>
    <mergeCell ref="E2:H2"/>
  </mergeCells>
  <hyperlinks>
    <hyperlink ref="C2" r:id="rId1" display="http://internet.garant.ru/document?id=71871578&amp;sub=1000" xr:uid="{00000000-0004-0000-0100-000000000000}"/>
  </hyperlinks>
  <pageMargins left="0.70866141732283472" right="0.70866141732283472" top="0" bottom="0" header="0.31496062992125984" footer="0.31496062992125984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5"/>
  <sheetViews>
    <sheetView tabSelected="1" topLeftCell="A37" workbookViewId="0">
      <selection sqref="A1:H46"/>
    </sheetView>
  </sheetViews>
  <sheetFormatPr defaultRowHeight="15" x14ac:dyDescent="0.25"/>
  <cols>
    <col min="1" max="1" width="13.140625" customWidth="1"/>
    <col min="2" max="2" width="38.28515625" customWidth="1"/>
    <col min="4" max="4" width="14.140625" customWidth="1"/>
    <col min="5" max="5" width="14.42578125" customWidth="1"/>
    <col min="6" max="7" width="12.140625" customWidth="1"/>
    <col min="8" max="8" width="12.7109375" customWidth="1"/>
    <col min="10" max="10" width="10.5703125" bestFit="1" customWidth="1"/>
  </cols>
  <sheetData>
    <row r="1" spans="1:12" ht="15.75" x14ac:dyDescent="0.25">
      <c r="A1" s="15"/>
      <c r="B1" s="16" t="s">
        <v>127</v>
      </c>
      <c r="C1" s="15"/>
      <c r="D1" s="15"/>
      <c r="E1" s="15"/>
      <c r="F1" s="15"/>
      <c r="G1" s="15"/>
      <c r="H1" s="15"/>
    </row>
    <row r="2" spans="1:12" ht="16.5" customHeight="1" x14ac:dyDescent="0.25">
      <c r="A2" s="101" t="s">
        <v>82</v>
      </c>
      <c r="B2" s="101" t="s">
        <v>0</v>
      </c>
      <c r="C2" s="101" t="s">
        <v>83</v>
      </c>
      <c r="D2" s="101" t="s">
        <v>84</v>
      </c>
      <c r="E2" s="101" t="s">
        <v>4</v>
      </c>
      <c r="F2" s="101"/>
      <c r="G2" s="101"/>
      <c r="H2" s="101"/>
    </row>
    <row r="3" spans="1:12" ht="78.75" x14ac:dyDescent="0.25">
      <c r="A3" s="101"/>
      <c r="B3" s="101"/>
      <c r="C3" s="101"/>
      <c r="D3" s="101"/>
      <c r="E3" s="17" t="s">
        <v>147</v>
      </c>
      <c r="F3" s="17" t="s">
        <v>149</v>
      </c>
      <c r="G3" s="17" t="s">
        <v>148</v>
      </c>
      <c r="H3" s="17" t="s">
        <v>5</v>
      </c>
    </row>
    <row r="4" spans="1:12" ht="16.5" customHeight="1" x14ac:dyDescent="0.25">
      <c r="A4" s="17">
        <v>1</v>
      </c>
      <c r="B4" s="17">
        <v>2</v>
      </c>
      <c r="C4" s="17">
        <v>3</v>
      </c>
      <c r="D4" s="17">
        <v>4</v>
      </c>
      <c r="E4" s="17">
        <v>5</v>
      </c>
      <c r="F4" s="17">
        <v>6</v>
      </c>
      <c r="G4" s="17">
        <v>7</v>
      </c>
      <c r="H4" s="17">
        <v>8</v>
      </c>
    </row>
    <row r="5" spans="1:12" ht="30.75" customHeight="1" x14ac:dyDescent="0.25">
      <c r="A5" s="35">
        <v>1</v>
      </c>
      <c r="B5" s="34" t="s">
        <v>85</v>
      </c>
      <c r="C5" s="35">
        <v>26000</v>
      </c>
      <c r="D5" s="35" t="s">
        <v>7</v>
      </c>
      <c r="E5" s="33">
        <f>E11+E7+E10+E8</f>
        <v>5627100</v>
      </c>
      <c r="F5" s="33">
        <f>F11+F7+F10+F8</f>
        <v>5131600</v>
      </c>
      <c r="G5" s="33">
        <f>G11</f>
        <v>5184600</v>
      </c>
      <c r="H5" s="32"/>
      <c r="J5" s="77">
        <f>Лист1!E68</f>
        <v>5627100</v>
      </c>
    </row>
    <row r="6" spans="1:12" ht="23.25" customHeight="1" x14ac:dyDescent="0.25">
      <c r="A6" s="20"/>
      <c r="B6" s="18" t="s">
        <v>10</v>
      </c>
      <c r="C6" s="20"/>
      <c r="D6" s="20"/>
      <c r="E6" s="20"/>
      <c r="F6" s="20"/>
      <c r="G6" s="20"/>
      <c r="H6" s="20"/>
    </row>
    <row r="7" spans="1:12" ht="30" customHeight="1" x14ac:dyDescent="0.25">
      <c r="A7" s="21"/>
      <c r="B7" s="18" t="s">
        <v>86</v>
      </c>
      <c r="C7" s="22"/>
      <c r="D7" s="22"/>
      <c r="E7" s="20"/>
      <c r="F7" s="20"/>
      <c r="G7" s="20"/>
      <c r="H7" s="20"/>
    </row>
    <row r="8" spans="1:12" ht="189.75" customHeight="1" x14ac:dyDescent="0.25">
      <c r="A8" s="17" t="s">
        <v>87</v>
      </c>
      <c r="B8" s="23" t="s">
        <v>121</v>
      </c>
      <c r="C8" s="17">
        <v>26100</v>
      </c>
      <c r="D8" s="17" t="s">
        <v>7</v>
      </c>
      <c r="E8" s="78"/>
      <c r="F8" s="20"/>
      <c r="G8" s="20"/>
      <c r="H8" s="20"/>
    </row>
    <row r="9" spans="1:12" ht="83.25" customHeight="1" x14ac:dyDescent="0.25">
      <c r="A9" s="17" t="s">
        <v>88</v>
      </c>
      <c r="B9" s="24" t="s">
        <v>89</v>
      </c>
      <c r="C9" s="17">
        <v>26200</v>
      </c>
      <c r="D9" s="17" t="s">
        <v>7</v>
      </c>
      <c r="E9" s="20"/>
      <c r="F9" s="20"/>
      <c r="G9" s="20"/>
      <c r="H9" s="20"/>
    </row>
    <row r="10" spans="1:12" ht="94.5" customHeight="1" x14ac:dyDescent="0.25">
      <c r="A10" s="17" t="s">
        <v>90</v>
      </c>
      <c r="B10" s="18" t="s">
        <v>119</v>
      </c>
      <c r="C10" s="17">
        <v>26300</v>
      </c>
      <c r="D10" s="17" t="s">
        <v>7</v>
      </c>
      <c r="E10" s="20"/>
      <c r="F10" s="20"/>
      <c r="G10" s="20"/>
      <c r="H10" s="20"/>
    </row>
    <row r="11" spans="1:12" ht="51.75" customHeight="1" x14ac:dyDescent="0.25">
      <c r="A11" s="17" t="s">
        <v>91</v>
      </c>
      <c r="B11" s="18" t="s">
        <v>92</v>
      </c>
      <c r="C11" s="17">
        <v>26400</v>
      </c>
      <c r="D11" s="17" t="s">
        <v>7</v>
      </c>
      <c r="E11" s="19">
        <f>E14+E18+E28</f>
        <v>5627100</v>
      </c>
      <c r="F11" s="19">
        <f>F14+F18+F28</f>
        <v>5131600</v>
      </c>
      <c r="G11" s="19">
        <f>G14+G18+G28</f>
        <v>5184600</v>
      </c>
      <c r="H11" s="20"/>
    </row>
    <row r="12" spans="1:12" ht="48.75" customHeight="1" x14ac:dyDescent="0.25">
      <c r="A12" s="25"/>
      <c r="B12" s="18" t="s">
        <v>120</v>
      </c>
      <c r="C12" s="22"/>
      <c r="D12" s="22"/>
      <c r="E12" s="19"/>
      <c r="F12" s="19"/>
      <c r="G12" s="19"/>
      <c r="H12" s="20"/>
    </row>
    <row r="13" spans="1:12" ht="22.5" customHeight="1" x14ac:dyDescent="0.25">
      <c r="A13" s="20"/>
      <c r="B13" s="18" t="s">
        <v>10</v>
      </c>
      <c r="C13" s="20"/>
      <c r="D13" s="20"/>
      <c r="E13" s="19"/>
      <c r="F13" s="19"/>
      <c r="G13" s="19"/>
      <c r="H13" s="20"/>
    </row>
    <row r="14" spans="1:12" ht="63" customHeight="1" x14ac:dyDescent="0.25">
      <c r="A14" s="62" t="s">
        <v>131</v>
      </c>
      <c r="B14" s="18" t="s">
        <v>93</v>
      </c>
      <c r="C14" s="17">
        <v>26410</v>
      </c>
      <c r="D14" s="17" t="s">
        <v>7</v>
      </c>
      <c r="E14" s="19">
        <f>E16</f>
        <v>3011600</v>
      </c>
      <c r="F14" s="19">
        <f>F16</f>
        <v>2464100</v>
      </c>
      <c r="G14" s="19">
        <f>G16</f>
        <v>2464100</v>
      </c>
      <c r="H14" s="20"/>
    </row>
    <row r="15" spans="1:12" ht="21" customHeight="1" x14ac:dyDescent="0.25">
      <c r="A15" s="26"/>
      <c r="B15" s="23" t="s">
        <v>10</v>
      </c>
      <c r="C15" s="20"/>
      <c r="D15" s="20"/>
      <c r="E15" s="19"/>
      <c r="F15" s="19"/>
      <c r="G15" s="19"/>
      <c r="H15" s="20"/>
    </row>
    <row r="16" spans="1:12" ht="28.5" customHeight="1" x14ac:dyDescent="0.25">
      <c r="A16" s="27" t="s">
        <v>94</v>
      </c>
      <c r="B16" s="24" t="s">
        <v>95</v>
      </c>
      <c r="C16" s="17">
        <v>26411</v>
      </c>
      <c r="D16" s="17" t="s">
        <v>7</v>
      </c>
      <c r="E16" s="19">
        <v>3011600</v>
      </c>
      <c r="F16" s="19">
        <v>2464100</v>
      </c>
      <c r="G16" s="19">
        <v>2464100</v>
      </c>
      <c r="H16" s="20"/>
      <c r="L16">
        <v>611</v>
      </c>
    </row>
    <row r="17" spans="1:8" ht="33" customHeight="1" x14ac:dyDescent="0.25">
      <c r="A17" s="27" t="s">
        <v>96</v>
      </c>
      <c r="B17" s="24" t="s">
        <v>97</v>
      </c>
      <c r="C17" s="17">
        <v>26412</v>
      </c>
      <c r="D17" s="17" t="s">
        <v>7</v>
      </c>
      <c r="E17" s="19"/>
      <c r="F17" s="19"/>
      <c r="G17" s="19"/>
      <c r="H17" s="20"/>
    </row>
    <row r="18" spans="1:8" ht="60" x14ac:dyDescent="0.25">
      <c r="A18" s="27" t="s">
        <v>98</v>
      </c>
      <c r="B18" s="24" t="s">
        <v>99</v>
      </c>
      <c r="C18" s="17">
        <v>26420</v>
      </c>
      <c r="D18" s="17" t="s">
        <v>7</v>
      </c>
      <c r="E18" s="19">
        <f>E20</f>
        <v>766500</v>
      </c>
      <c r="F18" s="19">
        <f>F20</f>
        <v>766500</v>
      </c>
      <c r="G18" s="19">
        <f>G20</f>
        <v>766500</v>
      </c>
      <c r="H18" s="20"/>
    </row>
    <row r="19" spans="1:8" ht="15" customHeight="1" x14ac:dyDescent="0.25">
      <c r="A19" s="26"/>
      <c r="B19" s="23" t="s">
        <v>10</v>
      </c>
      <c r="C19" s="20"/>
      <c r="D19" s="20"/>
      <c r="E19" s="19"/>
      <c r="F19" s="19"/>
      <c r="G19" s="19"/>
      <c r="H19" s="20"/>
    </row>
    <row r="20" spans="1:8" ht="34.5" customHeight="1" x14ac:dyDescent="0.25">
      <c r="A20" s="27" t="s">
        <v>100</v>
      </c>
      <c r="B20" s="24" t="s">
        <v>95</v>
      </c>
      <c r="C20" s="17">
        <v>26421</v>
      </c>
      <c r="D20" s="17" t="s">
        <v>7</v>
      </c>
      <c r="E20" s="19">
        <v>766500</v>
      </c>
      <c r="F20" s="19">
        <v>766500</v>
      </c>
      <c r="G20" s="19">
        <v>766500</v>
      </c>
      <c r="H20" s="20"/>
    </row>
    <row r="21" spans="1:8" ht="39.75" customHeight="1" x14ac:dyDescent="0.25">
      <c r="A21" s="27" t="s">
        <v>101</v>
      </c>
      <c r="B21" s="24" t="s">
        <v>97</v>
      </c>
      <c r="C21" s="17">
        <v>26422</v>
      </c>
      <c r="D21" s="17" t="s">
        <v>7</v>
      </c>
      <c r="E21" s="19"/>
      <c r="F21" s="19"/>
      <c r="G21" s="19"/>
      <c r="H21" s="20"/>
    </row>
    <row r="22" spans="1:8" ht="46.5" customHeight="1" x14ac:dyDescent="0.25">
      <c r="A22" s="27" t="s">
        <v>102</v>
      </c>
      <c r="B22" s="23" t="s">
        <v>103</v>
      </c>
      <c r="C22" s="17">
        <v>26430</v>
      </c>
      <c r="D22" s="17" t="s">
        <v>7</v>
      </c>
      <c r="E22" s="19"/>
      <c r="F22" s="19"/>
      <c r="G22" s="19"/>
      <c r="H22" s="20"/>
    </row>
    <row r="23" spans="1:8" ht="37.5" customHeight="1" x14ac:dyDescent="0.25">
      <c r="A23" s="27" t="s">
        <v>104</v>
      </c>
      <c r="B23" s="23" t="s">
        <v>105</v>
      </c>
      <c r="C23" s="17">
        <v>26440</v>
      </c>
      <c r="D23" s="17" t="s">
        <v>7</v>
      </c>
      <c r="E23" s="19"/>
      <c r="F23" s="19"/>
      <c r="G23" s="19"/>
      <c r="H23" s="20"/>
    </row>
    <row r="24" spans="1:8" ht="17.25" customHeight="1" x14ac:dyDescent="0.25">
      <c r="A24" s="26"/>
      <c r="B24" s="23" t="s">
        <v>10</v>
      </c>
      <c r="C24" s="20"/>
      <c r="D24" s="20"/>
      <c r="E24" s="19"/>
      <c r="F24" s="19"/>
      <c r="G24" s="19"/>
      <c r="H24" s="20"/>
    </row>
    <row r="25" spans="1:8" ht="18.75" customHeight="1" x14ac:dyDescent="0.25">
      <c r="A25" s="27" t="s">
        <v>106</v>
      </c>
      <c r="B25" s="24" t="s">
        <v>107</v>
      </c>
      <c r="C25" s="17">
        <v>26441</v>
      </c>
      <c r="D25" s="17" t="s">
        <v>7</v>
      </c>
      <c r="E25" s="19"/>
      <c r="F25" s="19"/>
      <c r="G25" s="19"/>
      <c r="H25" s="20"/>
    </row>
    <row r="26" spans="1:8" ht="21" customHeight="1" x14ac:dyDescent="0.25">
      <c r="A26" s="28"/>
      <c r="B26" s="23" t="s">
        <v>108</v>
      </c>
      <c r="C26" s="22"/>
      <c r="D26" s="22"/>
      <c r="E26" s="19"/>
      <c r="F26" s="19"/>
      <c r="G26" s="19"/>
      <c r="H26" s="20"/>
    </row>
    <row r="27" spans="1:8" ht="30" customHeight="1" x14ac:dyDescent="0.25">
      <c r="A27" s="27" t="s">
        <v>109</v>
      </c>
      <c r="B27" s="24" t="s">
        <v>97</v>
      </c>
      <c r="C27" s="17">
        <v>26442</v>
      </c>
      <c r="D27" s="17" t="s">
        <v>7</v>
      </c>
      <c r="E27" s="19"/>
      <c r="F27" s="19"/>
      <c r="G27" s="19"/>
      <c r="H27" s="20"/>
    </row>
    <row r="28" spans="1:8" ht="29.25" customHeight="1" x14ac:dyDescent="0.25">
      <c r="A28" s="27" t="s">
        <v>110</v>
      </c>
      <c r="B28" s="23" t="s">
        <v>111</v>
      </c>
      <c r="C28" s="17">
        <v>26450</v>
      </c>
      <c r="D28" s="17" t="s">
        <v>7</v>
      </c>
      <c r="E28" s="19">
        <f>E31</f>
        <v>1849000</v>
      </c>
      <c r="F28" s="19">
        <f>F31</f>
        <v>1901000</v>
      </c>
      <c r="G28" s="19">
        <f>G31</f>
        <v>1954000</v>
      </c>
      <c r="H28" s="20"/>
    </row>
    <row r="29" spans="1:8" ht="15.75" x14ac:dyDescent="0.25">
      <c r="A29" s="26"/>
      <c r="B29" s="23" t="s">
        <v>10</v>
      </c>
      <c r="C29" s="20"/>
      <c r="D29" s="20"/>
      <c r="E29" s="19"/>
      <c r="F29" s="19"/>
      <c r="G29" s="19"/>
      <c r="H29" s="20"/>
    </row>
    <row r="30" spans="1:8" ht="30" x14ac:dyDescent="0.25">
      <c r="A30" s="27" t="s">
        <v>112</v>
      </c>
      <c r="B30" s="24" t="s">
        <v>95</v>
      </c>
      <c r="C30" s="17">
        <v>26451</v>
      </c>
      <c r="D30" s="17" t="s">
        <v>7</v>
      </c>
      <c r="E30" s="19"/>
      <c r="F30" s="19"/>
      <c r="G30" s="19"/>
      <c r="H30" s="20"/>
    </row>
    <row r="31" spans="1:8" ht="39" customHeight="1" x14ac:dyDescent="0.25">
      <c r="A31" s="27" t="s">
        <v>113</v>
      </c>
      <c r="B31" s="24" t="s">
        <v>97</v>
      </c>
      <c r="C31" s="17">
        <v>26452</v>
      </c>
      <c r="D31" s="17" t="s">
        <v>7</v>
      </c>
      <c r="E31" s="19">
        <v>1849000</v>
      </c>
      <c r="F31" s="19">
        <v>1901000</v>
      </c>
      <c r="G31" s="19">
        <v>1954000</v>
      </c>
      <c r="H31" s="20"/>
    </row>
    <row r="32" spans="1:8" ht="76.5" customHeight="1" x14ac:dyDescent="0.25">
      <c r="A32" s="27" t="s">
        <v>114</v>
      </c>
      <c r="B32" s="24" t="s">
        <v>115</v>
      </c>
      <c r="C32" s="17">
        <v>26500</v>
      </c>
      <c r="D32" s="17" t="s">
        <v>7</v>
      </c>
      <c r="E32" s="19">
        <f>E33</f>
        <v>3778100</v>
      </c>
      <c r="F32" s="19">
        <f>F33</f>
        <v>3230600</v>
      </c>
      <c r="G32" s="19">
        <f>F32</f>
        <v>3230600</v>
      </c>
      <c r="H32" s="20"/>
    </row>
    <row r="33" spans="1:10" ht="24" customHeight="1" x14ac:dyDescent="0.25">
      <c r="A33" s="20"/>
      <c r="B33" s="18" t="s">
        <v>116</v>
      </c>
      <c r="C33" s="17">
        <v>26510</v>
      </c>
      <c r="D33" s="20"/>
      <c r="E33" s="19">
        <f>E20+E16</f>
        <v>3778100</v>
      </c>
      <c r="F33" s="19">
        <f>F18+F16</f>
        <v>3230600</v>
      </c>
      <c r="G33" s="19">
        <f>F33</f>
        <v>3230600</v>
      </c>
      <c r="H33" s="20"/>
    </row>
    <row r="34" spans="1:10" ht="79.5" customHeight="1" x14ac:dyDescent="0.25">
      <c r="A34" s="27" t="s">
        <v>117</v>
      </c>
      <c r="B34" s="24" t="s">
        <v>118</v>
      </c>
      <c r="C34" s="17">
        <v>26600</v>
      </c>
      <c r="D34" s="17" t="s">
        <v>7</v>
      </c>
      <c r="E34" s="19">
        <f>E35</f>
        <v>1849000</v>
      </c>
      <c r="F34" s="19">
        <v>2066000</v>
      </c>
      <c r="G34" s="19">
        <f>F34</f>
        <v>2066000</v>
      </c>
      <c r="H34" s="20"/>
    </row>
    <row r="35" spans="1:10" ht="25.5" customHeight="1" x14ac:dyDescent="0.25">
      <c r="A35" s="20"/>
      <c r="B35" s="18" t="s">
        <v>116</v>
      </c>
      <c r="C35" s="17">
        <v>26610</v>
      </c>
      <c r="D35" s="20"/>
      <c r="E35" s="19">
        <f>E31+E27+E21</f>
        <v>1849000</v>
      </c>
      <c r="F35" s="19">
        <v>2066000</v>
      </c>
      <c r="G35" s="19">
        <f>F35</f>
        <v>2066000</v>
      </c>
      <c r="H35" s="20"/>
    </row>
    <row r="37" spans="1:10" ht="15.75" x14ac:dyDescent="0.25">
      <c r="A37" s="112" t="s">
        <v>153</v>
      </c>
      <c r="B37" s="112"/>
      <c r="C37" s="112"/>
      <c r="D37" s="112"/>
      <c r="E37" s="112"/>
      <c r="F37" s="112"/>
      <c r="G37" s="112"/>
      <c r="H37" s="112"/>
    </row>
    <row r="38" spans="1:10" x14ac:dyDescent="0.25">
      <c r="A38" s="12"/>
      <c r="B38" s="109" t="s">
        <v>122</v>
      </c>
      <c r="C38" s="109"/>
      <c r="D38" s="11"/>
      <c r="E38" s="11"/>
      <c r="F38" s="11" t="s">
        <v>123</v>
      </c>
      <c r="G38" s="109" t="s">
        <v>124</v>
      </c>
      <c r="H38" s="109"/>
    </row>
    <row r="39" spans="1:10" ht="15.75" x14ac:dyDescent="0.25">
      <c r="A39" s="110" t="s">
        <v>154</v>
      </c>
      <c r="B39" s="110"/>
      <c r="C39" s="110"/>
      <c r="D39" s="110"/>
      <c r="E39" s="110"/>
      <c r="F39" s="110"/>
      <c r="G39" s="110"/>
      <c r="H39" s="110"/>
    </row>
    <row r="40" spans="1:10" x14ac:dyDescent="0.25">
      <c r="A40" s="12" t="s">
        <v>125</v>
      </c>
      <c r="B40" s="13" t="s">
        <v>122</v>
      </c>
      <c r="C40" s="12"/>
      <c r="D40" s="12"/>
      <c r="E40" s="12"/>
      <c r="F40" s="11" t="s">
        <v>123</v>
      </c>
      <c r="G40" s="109" t="s">
        <v>124</v>
      </c>
      <c r="H40" s="109"/>
    </row>
    <row r="41" spans="1:10" ht="15.75" x14ac:dyDescent="0.25">
      <c r="A41" s="12"/>
      <c r="B41" s="79" t="s">
        <v>151</v>
      </c>
      <c r="C41" s="80"/>
      <c r="D41" s="12"/>
      <c r="E41" s="64"/>
      <c r="F41" s="63"/>
      <c r="G41" s="69" t="s">
        <v>152</v>
      </c>
      <c r="H41" s="63"/>
      <c r="I41" s="109"/>
      <c r="J41" s="109"/>
    </row>
    <row r="42" spans="1:10" x14ac:dyDescent="0.25">
      <c r="A42" s="12"/>
      <c r="B42" s="111" t="s">
        <v>136</v>
      </c>
      <c r="C42" s="111"/>
      <c r="D42" s="12"/>
      <c r="E42" s="70"/>
      <c r="F42" s="67" t="s">
        <v>123</v>
      </c>
      <c r="G42" s="109" t="s">
        <v>124</v>
      </c>
      <c r="H42" s="109"/>
    </row>
    <row r="43" spans="1:10" x14ac:dyDescent="0.25">
      <c r="F43" s="67"/>
    </row>
    <row r="44" spans="1:10" ht="15.75" x14ac:dyDescent="0.25">
      <c r="B44" s="68" t="s">
        <v>138</v>
      </c>
      <c r="G44" s="14" t="s">
        <v>150</v>
      </c>
      <c r="H44" s="14"/>
    </row>
    <row r="45" spans="1:10" x14ac:dyDescent="0.25">
      <c r="B45" s="66" t="s">
        <v>126</v>
      </c>
    </row>
  </sheetData>
  <mergeCells count="13">
    <mergeCell ref="A2:A3"/>
    <mergeCell ref="B2:B3"/>
    <mergeCell ref="C2:C3"/>
    <mergeCell ref="D2:D3"/>
    <mergeCell ref="E2:H2"/>
    <mergeCell ref="I41:J41"/>
    <mergeCell ref="A39:H39"/>
    <mergeCell ref="G40:H40"/>
    <mergeCell ref="B42:C42"/>
    <mergeCell ref="A37:H37"/>
    <mergeCell ref="B38:C38"/>
    <mergeCell ref="G38:H38"/>
    <mergeCell ref="G42:H42"/>
  </mergeCells>
  <hyperlinks>
    <hyperlink ref="B9" r:id="rId1" display="http://internet.garant.ru/document?id=70253464&amp;sub=0" xr:uid="{00000000-0004-0000-0200-000000000000}"/>
    <hyperlink ref="B16" r:id="rId2" display="http://internet.garant.ru/document?id=70253464&amp;sub=0" xr:uid="{00000000-0004-0000-0200-000001000000}"/>
    <hyperlink ref="B17" r:id="rId3" display="http://internet.garant.ru/document?id=70253464&amp;sub=0" xr:uid="{00000000-0004-0000-0200-000002000000}"/>
    <hyperlink ref="B18" r:id="rId4" display="http://internet.garant.ru/document?id=12012604&amp;sub=78111" xr:uid="{00000000-0004-0000-0200-000003000000}"/>
    <hyperlink ref="B20" r:id="rId5" display="http://internet.garant.ru/document?id=70253464&amp;sub=0" xr:uid="{00000000-0004-0000-0200-000004000000}"/>
    <hyperlink ref="B21" r:id="rId6" display="http://internet.garant.ru/document?id=70253464&amp;sub=0" xr:uid="{00000000-0004-0000-0200-000005000000}"/>
    <hyperlink ref="B25" r:id="rId7" display="http://internet.garant.ru/document?id=70253464&amp;sub=0" xr:uid="{00000000-0004-0000-0200-000006000000}"/>
    <hyperlink ref="B27" r:id="rId8" display="http://internet.garant.ru/document?id=70253464&amp;sub=0" xr:uid="{00000000-0004-0000-0200-000007000000}"/>
    <hyperlink ref="B30" r:id="rId9" display="http://internet.garant.ru/document?id=70253464&amp;sub=0" xr:uid="{00000000-0004-0000-0200-000008000000}"/>
    <hyperlink ref="B31" r:id="rId10" display="http://internet.garant.ru/document?id=70253464&amp;sub=0" xr:uid="{00000000-0004-0000-0200-000009000000}"/>
    <hyperlink ref="B32" r:id="rId11" display="http://internet.garant.ru/document?id=70253464&amp;sub=0" xr:uid="{00000000-0004-0000-0200-00000A000000}"/>
    <hyperlink ref="B34" r:id="rId12" display="http://internet.garant.ru/document?id=70253464&amp;sub=0" xr:uid="{00000000-0004-0000-0200-00000B000000}"/>
  </hyperlinks>
  <pageMargins left="0.70866141732283472" right="0.31496062992125984" top="0.19685039370078741" bottom="0" header="0.31496062992125984" footer="0.31496062992125984"/>
  <pageSetup paperSize="9" orientation="landscape" r:id="rId13"/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F22" sqref="F2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78</vt:i4>
      </vt:variant>
    </vt:vector>
  </HeadingPairs>
  <TitlesOfParts>
    <vt:vector size="82" baseType="lpstr">
      <vt:lpstr>Титул</vt:lpstr>
      <vt:lpstr>Лист1</vt:lpstr>
      <vt:lpstr>Лист3</vt:lpstr>
      <vt:lpstr>Лист2</vt:lpstr>
      <vt:lpstr>Лист1!sub_110001</vt:lpstr>
      <vt:lpstr>Лист1!sub_110002</vt:lpstr>
      <vt:lpstr>Лист1!sub_111000</vt:lpstr>
      <vt:lpstr>Лист1!sub_111100</vt:lpstr>
      <vt:lpstr>Лист1!sub_111110</vt:lpstr>
      <vt:lpstr>Лист1!sub_111111</vt:lpstr>
      <vt:lpstr>Лист1!sub_111200</vt:lpstr>
      <vt:lpstr>Лист1!sub_111210</vt:lpstr>
      <vt:lpstr>Лист1!sub_111300</vt:lpstr>
      <vt:lpstr>Лист1!sub_111310</vt:lpstr>
      <vt:lpstr>Лист1!sub_111400</vt:lpstr>
      <vt:lpstr>Лист1!sub_111500</vt:lpstr>
      <vt:lpstr>Лист1!sub_111510</vt:lpstr>
      <vt:lpstr>Лист1!sub_111520</vt:lpstr>
      <vt:lpstr>Лист1!sub_111900</vt:lpstr>
      <vt:lpstr>Лист1!sub_111980</vt:lpstr>
      <vt:lpstr>Лист1!sub_111981</vt:lpstr>
      <vt:lpstr>Лист1!sub_112000</vt:lpstr>
      <vt:lpstr>Лист1!sub_112100</vt:lpstr>
      <vt:lpstr>Лист1!sub_112110</vt:lpstr>
      <vt:lpstr>Лист1!sub_112120</vt:lpstr>
      <vt:lpstr>Лист1!sub_112130</vt:lpstr>
      <vt:lpstr>Лист1!sub_112140</vt:lpstr>
      <vt:lpstr>Лист1!sub_112141</vt:lpstr>
      <vt:lpstr>Лист1!sub_112142</vt:lpstr>
      <vt:lpstr>Лист1!sub_112170</vt:lpstr>
      <vt:lpstr>Лист1!sub_112171</vt:lpstr>
      <vt:lpstr>Лист1!sub_112172</vt:lpstr>
      <vt:lpstr>Лист1!sub_112200</vt:lpstr>
      <vt:lpstr>Лист1!sub_112210</vt:lpstr>
      <vt:lpstr>Лист1!sub_112211</vt:lpstr>
      <vt:lpstr>Лист1!sub_112230</vt:lpstr>
      <vt:lpstr>Лист1!sub_112240</vt:lpstr>
      <vt:lpstr>Лист1!sub_112310</vt:lpstr>
      <vt:lpstr>Лист1!sub_112320</vt:lpstr>
      <vt:lpstr>Лист1!sub_112330</vt:lpstr>
      <vt:lpstr>Лист1!sub_112400</vt:lpstr>
      <vt:lpstr>Лист1!sub_112410</vt:lpstr>
      <vt:lpstr>Лист1!sub_112420</vt:lpstr>
      <vt:lpstr>Лист1!sub_112430</vt:lpstr>
      <vt:lpstr>Лист1!sub_112500</vt:lpstr>
      <vt:lpstr>Лист1!sub_112520</vt:lpstr>
      <vt:lpstr>Лист1!sub_112600</vt:lpstr>
      <vt:lpstr>Лист1!sub_112610</vt:lpstr>
      <vt:lpstr>Лист1!sub_112620</vt:lpstr>
      <vt:lpstr>Лист1!sub_112630</vt:lpstr>
      <vt:lpstr>Лист1!sub_112640</vt:lpstr>
      <vt:lpstr>Лист1!sub_112650</vt:lpstr>
      <vt:lpstr>Лист1!sub_112651</vt:lpstr>
      <vt:lpstr>Лист1!sub_112652</vt:lpstr>
      <vt:lpstr>Лист1!sub_113000</vt:lpstr>
      <vt:lpstr>Лист1!sub_113010</vt:lpstr>
      <vt:lpstr>Лист1!sub_113020</vt:lpstr>
      <vt:lpstr>Лист1!sub_113030</vt:lpstr>
      <vt:lpstr>Лист1!sub_114000</vt:lpstr>
      <vt:lpstr>Лист1!sub_114010</vt:lpstr>
      <vt:lpstr>Лист1!sub_126000</vt:lpstr>
      <vt:lpstr>Лист1!sub_126100</vt:lpstr>
      <vt:lpstr>Лист1!sub_126200</vt:lpstr>
      <vt:lpstr>Лист1!sub_126300</vt:lpstr>
      <vt:lpstr>Лист1!sub_126400</vt:lpstr>
      <vt:lpstr>Лист1!sub_126410</vt:lpstr>
      <vt:lpstr>Лист1!sub_126411</vt:lpstr>
      <vt:lpstr>Лист1!sub_126412</vt:lpstr>
      <vt:lpstr>Лист1!sub_126420</vt:lpstr>
      <vt:lpstr>Лист1!sub_126421</vt:lpstr>
      <vt:lpstr>Лист1!sub_126422</vt:lpstr>
      <vt:lpstr>Лист1!sub_126430</vt:lpstr>
      <vt:lpstr>Лист1!sub_126440</vt:lpstr>
      <vt:lpstr>Лист1!sub_126441</vt:lpstr>
      <vt:lpstr>Лист1!sub_126442</vt:lpstr>
      <vt:lpstr>Лист1!sub_126450</vt:lpstr>
      <vt:lpstr>Лист1!sub_126451</vt:lpstr>
      <vt:lpstr>Лист1!sub_126452</vt:lpstr>
      <vt:lpstr>Лист1!sub_126500</vt:lpstr>
      <vt:lpstr>Лист1!sub_126510</vt:lpstr>
      <vt:lpstr>Лист1!sub_126600</vt:lpstr>
      <vt:lpstr>Лист1!sub_126610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Inet</dc:creator>
  <cp:lastModifiedBy>User</cp:lastModifiedBy>
  <cp:lastPrinted>2022-01-10T06:20:14Z</cp:lastPrinted>
  <dcterms:created xsi:type="dcterms:W3CDTF">2020-01-14T11:13:39Z</dcterms:created>
  <dcterms:modified xsi:type="dcterms:W3CDTF">2022-01-18T11:54:49Z</dcterms:modified>
</cp:coreProperties>
</file>